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in-rzfs11\健康保険組合\適用\健保・厚年保険料月額表\"/>
    </mc:Choice>
  </mc:AlternateContent>
  <xr:revisionPtr revIDLastSave="0" documentId="13_ncr:1_{8A6657D1-B314-4B8E-BD7A-E621E7873602}" xr6:coauthVersionLast="47" xr6:coauthVersionMax="47" xr10:uidLastSave="{00000000-0000-0000-0000-000000000000}"/>
  <bookViews>
    <workbookView xWindow="-110" yWindow="-110" windowWidth="19420" windowHeight="10300" xr2:uid="{959BF3B9-EB37-43FD-8BF4-43EFBE4F2983}"/>
  </bookViews>
  <sheets>
    <sheet name="2026.03.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9" i="1" l="1"/>
  <c r="I8" i="1"/>
  <c r="K8" i="1"/>
  <c r="K10" i="1"/>
  <c r="K57" i="1"/>
  <c r="I57" i="1"/>
  <c r="H57" i="1"/>
  <c r="F57" i="1"/>
  <c r="K56" i="1"/>
  <c r="I56" i="1"/>
  <c r="H56" i="1"/>
  <c r="F56" i="1"/>
  <c r="K55" i="1"/>
  <c r="I55" i="1"/>
  <c r="H55" i="1"/>
  <c r="F55" i="1"/>
  <c r="K54" i="1"/>
  <c r="I54" i="1"/>
  <c r="H54" i="1"/>
  <c r="F54" i="1"/>
  <c r="K53" i="1"/>
  <c r="I53" i="1"/>
  <c r="H53" i="1"/>
  <c r="F53" i="1"/>
  <c r="K52" i="1"/>
  <c r="I52" i="1"/>
  <c r="H52" i="1"/>
  <c r="F52" i="1"/>
  <c r="K51" i="1"/>
  <c r="I51" i="1"/>
  <c r="H51" i="1"/>
  <c r="F51" i="1"/>
  <c r="K50" i="1"/>
  <c r="I50" i="1"/>
  <c r="H50" i="1"/>
  <c r="F50" i="1"/>
  <c r="K49" i="1"/>
  <c r="I49" i="1"/>
  <c r="H49" i="1"/>
  <c r="F49" i="1"/>
  <c r="K48" i="1"/>
  <c r="I48" i="1"/>
  <c r="H48" i="1"/>
  <c r="F48" i="1"/>
  <c r="K47" i="1"/>
  <c r="I47" i="1"/>
  <c r="H47" i="1"/>
  <c r="F47" i="1"/>
  <c r="K46" i="1"/>
  <c r="I46" i="1"/>
  <c r="H46" i="1"/>
  <c r="F46" i="1"/>
  <c r="K45" i="1"/>
  <c r="I45" i="1"/>
  <c r="H45" i="1"/>
  <c r="F45" i="1"/>
  <c r="K44" i="1"/>
  <c r="I44" i="1"/>
  <c r="H44" i="1"/>
  <c r="F44" i="1"/>
  <c r="K43" i="1"/>
  <c r="I43" i="1"/>
  <c r="H43" i="1"/>
  <c r="F43" i="1"/>
  <c r="O42" i="1"/>
  <c r="N42" i="1"/>
  <c r="L42" i="1"/>
  <c r="K42" i="1"/>
  <c r="I42" i="1"/>
  <c r="H42" i="1"/>
  <c r="F42" i="1"/>
  <c r="O41" i="1"/>
  <c r="N41" i="1"/>
  <c r="L41" i="1"/>
  <c r="K41" i="1"/>
  <c r="I41" i="1"/>
  <c r="H41" i="1"/>
  <c r="F41" i="1"/>
  <c r="O40" i="1"/>
  <c r="N40" i="1"/>
  <c r="L40" i="1"/>
  <c r="K40" i="1"/>
  <c r="I40" i="1"/>
  <c r="H40" i="1"/>
  <c r="F40" i="1"/>
  <c r="O39" i="1"/>
  <c r="N39" i="1"/>
  <c r="L39" i="1"/>
  <c r="K39" i="1"/>
  <c r="I39" i="1"/>
  <c r="H39" i="1"/>
  <c r="F39" i="1"/>
  <c r="O38" i="1"/>
  <c r="N38" i="1"/>
  <c r="L38" i="1"/>
  <c r="K38" i="1"/>
  <c r="I38" i="1"/>
  <c r="H38" i="1"/>
  <c r="F38" i="1"/>
  <c r="O37" i="1"/>
  <c r="N37" i="1"/>
  <c r="L37" i="1"/>
  <c r="K37" i="1"/>
  <c r="I37" i="1"/>
  <c r="H37" i="1"/>
  <c r="F37" i="1"/>
  <c r="O36" i="1"/>
  <c r="N36" i="1"/>
  <c r="L36" i="1"/>
  <c r="K36" i="1"/>
  <c r="I36" i="1"/>
  <c r="H36" i="1"/>
  <c r="F36" i="1"/>
  <c r="O35" i="1"/>
  <c r="N35" i="1"/>
  <c r="L35" i="1"/>
  <c r="K35" i="1"/>
  <c r="I35" i="1"/>
  <c r="H35" i="1"/>
  <c r="F35" i="1"/>
  <c r="O34" i="1"/>
  <c r="N34" i="1"/>
  <c r="L34" i="1"/>
  <c r="K34" i="1"/>
  <c r="I34" i="1"/>
  <c r="H34" i="1"/>
  <c r="F34" i="1"/>
  <c r="O33" i="1"/>
  <c r="N33" i="1"/>
  <c r="L33" i="1"/>
  <c r="K33" i="1"/>
  <c r="I33" i="1"/>
  <c r="H33" i="1"/>
  <c r="F33" i="1"/>
  <c r="O32" i="1"/>
  <c r="N32" i="1"/>
  <c r="L32" i="1"/>
  <c r="K32" i="1"/>
  <c r="I32" i="1"/>
  <c r="H32" i="1"/>
  <c r="F32" i="1"/>
  <c r="O31" i="1"/>
  <c r="N31" i="1"/>
  <c r="L31" i="1"/>
  <c r="K31" i="1"/>
  <c r="I31" i="1"/>
  <c r="H31" i="1"/>
  <c r="F31" i="1"/>
  <c r="O30" i="1"/>
  <c r="N30" i="1"/>
  <c r="L30" i="1"/>
  <c r="K30" i="1"/>
  <c r="I30" i="1"/>
  <c r="H30" i="1"/>
  <c r="F30" i="1"/>
  <c r="O29" i="1"/>
  <c r="N29" i="1"/>
  <c r="L29" i="1"/>
  <c r="K29" i="1"/>
  <c r="I29" i="1"/>
  <c r="H29" i="1"/>
  <c r="F29" i="1"/>
  <c r="O28" i="1"/>
  <c r="N28" i="1"/>
  <c r="L28" i="1"/>
  <c r="K28" i="1"/>
  <c r="I28" i="1"/>
  <c r="H28" i="1"/>
  <c r="F28" i="1"/>
  <c r="O27" i="1"/>
  <c r="N27" i="1"/>
  <c r="L27" i="1"/>
  <c r="K27" i="1"/>
  <c r="I27" i="1"/>
  <c r="H27" i="1"/>
  <c r="F27" i="1"/>
  <c r="O26" i="1"/>
  <c r="N26" i="1"/>
  <c r="L26" i="1"/>
  <c r="K26" i="1"/>
  <c r="I26" i="1"/>
  <c r="H26" i="1"/>
  <c r="F26" i="1"/>
  <c r="O25" i="1"/>
  <c r="N25" i="1"/>
  <c r="L25" i="1"/>
  <c r="K25" i="1"/>
  <c r="I25" i="1"/>
  <c r="H25" i="1"/>
  <c r="F25" i="1"/>
  <c r="O24" i="1"/>
  <c r="N24" i="1"/>
  <c r="L24" i="1"/>
  <c r="K24" i="1"/>
  <c r="I24" i="1"/>
  <c r="H24" i="1"/>
  <c r="F24" i="1"/>
  <c r="O23" i="1"/>
  <c r="N23" i="1"/>
  <c r="L23" i="1"/>
  <c r="K23" i="1"/>
  <c r="I23" i="1"/>
  <c r="H23" i="1"/>
  <c r="F23" i="1"/>
  <c r="O22" i="1"/>
  <c r="N22" i="1"/>
  <c r="L22" i="1"/>
  <c r="K22" i="1"/>
  <c r="I22" i="1"/>
  <c r="H22" i="1"/>
  <c r="F22" i="1"/>
  <c r="O21" i="1"/>
  <c r="N21" i="1"/>
  <c r="L21" i="1"/>
  <c r="K21" i="1"/>
  <c r="I21" i="1"/>
  <c r="H21" i="1"/>
  <c r="F21" i="1"/>
  <c r="O20" i="1"/>
  <c r="N20" i="1"/>
  <c r="L20" i="1"/>
  <c r="K20" i="1"/>
  <c r="I20" i="1"/>
  <c r="H20" i="1"/>
  <c r="F20" i="1"/>
  <c r="O19" i="1"/>
  <c r="N19" i="1"/>
  <c r="L19" i="1"/>
  <c r="K19" i="1"/>
  <c r="I19" i="1"/>
  <c r="H19" i="1"/>
  <c r="F19" i="1"/>
  <c r="O18" i="1"/>
  <c r="N18" i="1"/>
  <c r="L18" i="1"/>
  <c r="K18" i="1"/>
  <c r="I18" i="1"/>
  <c r="H18" i="1"/>
  <c r="F18" i="1"/>
  <c r="O17" i="1"/>
  <c r="N17" i="1"/>
  <c r="L17" i="1"/>
  <c r="K17" i="1"/>
  <c r="I17" i="1"/>
  <c r="H17" i="1"/>
  <c r="F17" i="1"/>
  <c r="O16" i="1"/>
  <c r="N16" i="1"/>
  <c r="L16" i="1"/>
  <c r="K16" i="1"/>
  <c r="I16" i="1"/>
  <c r="H16" i="1"/>
  <c r="F16" i="1"/>
  <c r="O15" i="1"/>
  <c r="N15" i="1"/>
  <c r="L15" i="1"/>
  <c r="K15" i="1"/>
  <c r="I15" i="1"/>
  <c r="H15" i="1"/>
  <c r="F15" i="1"/>
  <c r="O14" i="1"/>
  <c r="N14" i="1"/>
  <c r="L14" i="1"/>
  <c r="K14" i="1"/>
  <c r="I14" i="1"/>
  <c r="H14" i="1"/>
  <c r="F14" i="1"/>
  <c r="O13" i="1"/>
  <c r="N13" i="1"/>
  <c r="L13" i="1"/>
  <c r="K13" i="1"/>
  <c r="I13" i="1"/>
  <c r="H13" i="1"/>
  <c r="F13" i="1"/>
  <c r="O12" i="1"/>
  <c r="N12" i="1"/>
  <c r="L12" i="1"/>
  <c r="K12" i="1"/>
  <c r="I12" i="1"/>
  <c r="H12" i="1"/>
  <c r="F12" i="1"/>
  <c r="O11" i="1"/>
  <c r="N11" i="1"/>
  <c r="L11" i="1"/>
  <c r="K11" i="1"/>
  <c r="I11" i="1"/>
  <c r="H11" i="1"/>
  <c r="F11" i="1"/>
  <c r="I10" i="1"/>
  <c r="H10" i="1"/>
  <c r="F10" i="1"/>
  <c r="I9" i="1"/>
  <c r="H9" i="1"/>
  <c r="F9" i="1"/>
  <c r="H8" i="1"/>
  <c r="F8" i="1"/>
  <c r="M18" i="1" l="1"/>
  <c r="M30" i="1"/>
  <c r="G34" i="1"/>
  <c r="J57" i="1"/>
  <c r="M38" i="1"/>
  <c r="G42" i="1"/>
  <c r="G30" i="1"/>
  <c r="M14" i="1"/>
  <c r="M26" i="1"/>
  <c r="G10" i="1"/>
  <c r="M42" i="1"/>
  <c r="M22" i="1"/>
  <c r="G26" i="1"/>
  <c r="M34" i="1"/>
  <c r="G38" i="1"/>
  <c r="G13" i="1"/>
  <c r="G17" i="1"/>
  <c r="G21" i="1"/>
  <c r="G25" i="1"/>
  <c r="G29" i="1"/>
  <c r="G33" i="1"/>
  <c r="G37" i="1"/>
  <c r="G41" i="1"/>
  <c r="J46" i="1"/>
  <c r="G47" i="1"/>
  <c r="G51" i="1"/>
  <c r="G53" i="1"/>
  <c r="G54" i="1"/>
  <c r="G55" i="1"/>
  <c r="M20" i="1"/>
  <c r="G28" i="1"/>
  <c r="G32" i="1"/>
  <c r="M36" i="1"/>
  <c r="G40" i="1"/>
  <c r="J50" i="1"/>
  <c r="J54" i="1"/>
  <c r="G11" i="1"/>
  <c r="G15" i="1"/>
  <c r="G19" i="1"/>
  <c r="G23" i="1"/>
  <c r="G27" i="1"/>
  <c r="G31" i="1"/>
  <c r="G35" i="1"/>
  <c r="G39" i="1"/>
  <c r="G43" i="1"/>
  <c r="G45" i="1"/>
  <c r="G46" i="1"/>
  <c r="M12" i="1"/>
  <c r="M16" i="1"/>
  <c r="M24" i="1"/>
  <c r="M28" i="1"/>
  <c r="M32" i="1"/>
  <c r="G36" i="1"/>
  <c r="M40" i="1"/>
  <c r="G9" i="1"/>
  <c r="G12" i="1"/>
  <c r="G14" i="1"/>
  <c r="G16" i="1"/>
  <c r="G18" i="1"/>
  <c r="G20" i="1"/>
  <c r="G22" i="1"/>
  <c r="G24" i="1"/>
  <c r="J26" i="1"/>
  <c r="J28" i="1"/>
  <c r="J30" i="1"/>
  <c r="J32" i="1"/>
  <c r="J34" i="1"/>
  <c r="J36" i="1"/>
  <c r="J38" i="1"/>
  <c r="J40" i="1"/>
  <c r="J42" i="1"/>
  <c r="G49" i="1"/>
  <c r="G50" i="1"/>
  <c r="G56" i="1"/>
  <c r="G57" i="1"/>
  <c r="G8" i="1"/>
  <c r="M11" i="1"/>
  <c r="M13" i="1"/>
  <c r="M15" i="1"/>
  <c r="M17" i="1"/>
  <c r="M19" i="1"/>
  <c r="M21" i="1"/>
  <c r="M23" i="1"/>
  <c r="M25" i="1"/>
  <c r="M27" i="1"/>
  <c r="M29" i="1"/>
  <c r="M31" i="1"/>
  <c r="M33" i="1"/>
  <c r="M35" i="1"/>
  <c r="M37" i="1"/>
  <c r="M39" i="1"/>
  <c r="M41" i="1"/>
  <c r="G44" i="1"/>
  <c r="G52" i="1"/>
  <c r="J44" i="1"/>
  <c r="G48" i="1"/>
  <c r="J52" i="1"/>
  <c r="J12" i="1"/>
  <c r="J48" i="1"/>
  <c r="J56" i="1"/>
  <c r="J9" i="1"/>
  <c r="J14" i="1"/>
  <c r="J16" i="1"/>
  <c r="J18" i="1"/>
  <c r="J20" i="1"/>
  <c r="J24" i="1"/>
  <c r="J22" i="1"/>
  <c r="J13" i="1"/>
  <c r="J17" i="1"/>
  <c r="J21" i="1"/>
  <c r="J25" i="1"/>
  <c r="J29" i="1"/>
  <c r="J33" i="1"/>
  <c r="J37" i="1"/>
  <c r="J41" i="1"/>
  <c r="J45" i="1"/>
  <c r="J49" i="1"/>
  <c r="J53" i="1"/>
  <c r="J8" i="1"/>
  <c r="J11" i="1"/>
  <c r="J15" i="1"/>
  <c r="J19" i="1"/>
  <c r="J23" i="1"/>
  <c r="J27" i="1"/>
  <c r="J31" i="1"/>
  <c r="J35" i="1"/>
  <c r="J39" i="1"/>
  <c r="J43" i="1"/>
  <c r="J47" i="1"/>
  <c r="J51" i="1"/>
  <c r="J55" i="1"/>
  <c r="J10" i="1"/>
</calcChain>
</file>

<file path=xl/sharedStrings.xml><?xml version="1.0" encoding="utf-8"?>
<sst xmlns="http://schemas.openxmlformats.org/spreadsheetml/2006/main" count="116" uniqueCount="80">
  <si>
    <t>ＥＮＥＯＳグループ健康保険組合</t>
    <phoneticPr fontId="2"/>
  </si>
  <si>
    <t>　　 　　　標　　　準　　　報　　　酬</t>
    <phoneticPr fontId="5"/>
  </si>
  <si>
    <t>健　　康　　保　　険</t>
    <rPh sb="0" eb="10">
      <t>ケンコウホケン</t>
    </rPh>
    <phoneticPr fontId="5"/>
  </si>
  <si>
    <t>介　護　保　険</t>
    <rPh sb="0" eb="3">
      <t>カイゴ</t>
    </rPh>
    <rPh sb="4" eb="7">
      <t>ケンコウホケン</t>
    </rPh>
    <phoneticPr fontId="5"/>
  </si>
  <si>
    <t>厚　生　年　金　保　険</t>
    <rPh sb="0" eb="3">
      <t>コウセイ</t>
    </rPh>
    <rPh sb="4" eb="7">
      <t>ネンキン</t>
    </rPh>
    <rPh sb="8" eb="11">
      <t>ホケン</t>
    </rPh>
    <phoneticPr fontId="5"/>
  </si>
  <si>
    <t>子ども・子育て</t>
    <rPh sb="0" eb="1">
      <t>コ</t>
    </rPh>
    <rPh sb="4" eb="6">
      <t>コソダ</t>
    </rPh>
    <phoneticPr fontId="5"/>
  </si>
  <si>
    <t>健保
等級</t>
    <rPh sb="0" eb="2">
      <t>ケンポ</t>
    </rPh>
    <phoneticPr fontId="5"/>
  </si>
  <si>
    <t>厚年
等級</t>
    <rPh sb="0" eb="1">
      <t>アツシ</t>
    </rPh>
    <rPh sb="1" eb="2">
      <t>トシ</t>
    </rPh>
    <rPh sb="3" eb="5">
      <t>トウキュウ</t>
    </rPh>
    <phoneticPr fontId="5"/>
  </si>
  <si>
    <t>月 額</t>
    <phoneticPr fontId="5"/>
  </si>
  <si>
    <t>日 額</t>
    <phoneticPr fontId="5"/>
  </si>
  <si>
    <t>報　酬　月　額</t>
    <phoneticPr fontId="5"/>
  </si>
  <si>
    <t>被保険者負担</t>
    <rPh sb="0" eb="4">
      <t>ヒホケンシャ</t>
    </rPh>
    <rPh sb="4" eb="6">
      <t>フタン</t>
    </rPh>
    <phoneticPr fontId="5"/>
  </si>
  <si>
    <t>事業主負担</t>
    <rPh sb="0" eb="3">
      <t>ジギョウヌシ</t>
    </rPh>
    <rPh sb="3" eb="5">
      <t>フタン</t>
    </rPh>
    <phoneticPr fontId="5"/>
  </si>
  <si>
    <t>合  計</t>
    <phoneticPr fontId="5"/>
  </si>
  <si>
    <t>拠出金</t>
    <rPh sb="0" eb="3">
      <t>キョシュツキン</t>
    </rPh>
    <phoneticPr fontId="5"/>
  </si>
  <si>
    <t>（印刷時非表示）</t>
    <rPh sb="1" eb="3">
      <t>インサツ</t>
    </rPh>
    <rPh sb="3" eb="4">
      <t>ジ</t>
    </rPh>
    <rPh sb="4" eb="7">
      <t>ヒヒョウジ</t>
    </rPh>
    <phoneticPr fontId="5"/>
  </si>
  <si>
    <t>以上～未満</t>
    <rPh sb="0" eb="2">
      <t>イジョウ</t>
    </rPh>
    <rPh sb="3" eb="5">
      <t>ミマン</t>
    </rPh>
    <phoneticPr fontId="5"/>
  </si>
  <si>
    <t>34/1000</t>
    <phoneticPr fontId="5"/>
  </si>
  <si>
    <t>55/1000</t>
    <phoneticPr fontId="5"/>
  </si>
  <si>
    <t>89/1000</t>
    <phoneticPr fontId="5"/>
  </si>
  <si>
    <t>91.5/1000</t>
    <phoneticPr fontId="5"/>
  </si>
  <si>
    <t>183.0/1000</t>
    <phoneticPr fontId="5"/>
  </si>
  <si>
    <t>－</t>
    <phoneticPr fontId="5"/>
  </si>
  <si>
    <t xml:space="preserve">         1～   63,000</t>
    <phoneticPr fontId="5"/>
  </si>
  <si>
    <t>－</t>
  </si>
  <si>
    <t xml:space="preserve">    63,000～   73,000</t>
    <phoneticPr fontId="5"/>
  </si>
  <si>
    <t xml:space="preserve">    73,000～   83,000</t>
    <phoneticPr fontId="5"/>
  </si>
  <si>
    <t xml:space="preserve">    83,000～   93,000</t>
    <phoneticPr fontId="5"/>
  </si>
  <si>
    <t xml:space="preserve">    93,000～  101,000</t>
    <phoneticPr fontId="5"/>
  </si>
  <si>
    <t xml:space="preserve">   101,000～  107,000</t>
    <phoneticPr fontId="5"/>
  </si>
  <si>
    <t xml:space="preserve">   107,000～  114,000</t>
    <phoneticPr fontId="5"/>
  </si>
  <si>
    <t xml:space="preserve">   114,000～  122,000</t>
    <phoneticPr fontId="5"/>
  </si>
  <si>
    <t xml:space="preserve">   122,000～  130,000</t>
    <phoneticPr fontId="5"/>
  </si>
  <si>
    <t xml:space="preserve">   130,000～  138,000</t>
    <phoneticPr fontId="5"/>
  </si>
  <si>
    <t xml:space="preserve">   138,000～  146,000</t>
    <phoneticPr fontId="5"/>
  </si>
  <si>
    <t xml:space="preserve">   146,000～  155,000</t>
    <phoneticPr fontId="5"/>
  </si>
  <si>
    <t xml:space="preserve">   155,000～  165,000</t>
    <phoneticPr fontId="5"/>
  </si>
  <si>
    <t xml:space="preserve">   165,000～  175,000</t>
    <phoneticPr fontId="5"/>
  </si>
  <si>
    <t xml:space="preserve">   175,000～  185,000</t>
    <phoneticPr fontId="5"/>
  </si>
  <si>
    <t xml:space="preserve">   185,000～  195,000</t>
    <phoneticPr fontId="5"/>
  </si>
  <si>
    <t xml:space="preserve">   195,000～  210,000</t>
    <phoneticPr fontId="5"/>
  </si>
  <si>
    <t xml:space="preserve">   210,000～  230,000</t>
    <phoneticPr fontId="5"/>
  </si>
  <si>
    <t xml:space="preserve">   230,000～  250,000</t>
    <phoneticPr fontId="5"/>
  </si>
  <si>
    <t xml:space="preserve">   250,000～  270,000</t>
    <phoneticPr fontId="5"/>
  </si>
  <si>
    <t xml:space="preserve">   270,000～  290,000</t>
    <phoneticPr fontId="5"/>
  </si>
  <si>
    <t xml:space="preserve">   290,000～  310,000</t>
    <phoneticPr fontId="5"/>
  </si>
  <si>
    <t xml:space="preserve">   310,000～  330,000</t>
    <phoneticPr fontId="5"/>
  </si>
  <si>
    <t xml:space="preserve">   330,000～  350,000</t>
    <phoneticPr fontId="5"/>
  </si>
  <si>
    <t xml:space="preserve">   350,000～  370,000</t>
    <phoneticPr fontId="5"/>
  </si>
  <si>
    <t xml:space="preserve">   370,000～  395,000</t>
    <phoneticPr fontId="5"/>
  </si>
  <si>
    <t xml:space="preserve">   395,000～  425,000</t>
    <phoneticPr fontId="5"/>
  </si>
  <si>
    <t xml:space="preserve">   425,000～  455,000</t>
    <phoneticPr fontId="5"/>
  </si>
  <si>
    <t xml:space="preserve">   455,000～  485,000</t>
    <phoneticPr fontId="5"/>
  </si>
  <si>
    <t xml:space="preserve">   485,000～  515,000</t>
    <phoneticPr fontId="5"/>
  </si>
  <si>
    <t xml:space="preserve">   515,000～  545,000</t>
    <phoneticPr fontId="5"/>
  </si>
  <si>
    <t xml:space="preserve">   545,000～  575,000</t>
    <phoneticPr fontId="5"/>
  </si>
  <si>
    <t xml:space="preserve">   575,000～  605,000</t>
    <phoneticPr fontId="5"/>
  </si>
  <si>
    <t xml:space="preserve">   605,000～  635,000</t>
    <phoneticPr fontId="5"/>
  </si>
  <si>
    <t xml:space="preserve">   635,000～  665,000</t>
    <phoneticPr fontId="5"/>
  </si>
  <si>
    <t xml:space="preserve">   665,000～  695,000</t>
    <phoneticPr fontId="5"/>
  </si>
  <si>
    <t xml:space="preserve">   695,000～  730,000</t>
    <phoneticPr fontId="5"/>
  </si>
  <si>
    <t xml:space="preserve">   730,000～  770,000</t>
    <phoneticPr fontId="5"/>
  </si>
  <si>
    <t xml:space="preserve">   770,000～  810,000</t>
    <phoneticPr fontId="5"/>
  </si>
  <si>
    <t xml:space="preserve">   810,000～  855,000</t>
    <phoneticPr fontId="5"/>
  </si>
  <si>
    <t xml:space="preserve">  円未満の端数については事業主⇔被保険者間の
 「特約」により、端数調整は事業主負担として作表</t>
    <rPh sb="2" eb="3">
      <t>エン</t>
    </rPh>
    <rPh sb="3" eb="5">
      <t>ミマン</t>
    </rPh>
    <rPh sb="6" eb="8">
      <t>ハスウ</t>
    </rPh>
    <rPh sb="13" eb="16">
      <t>ジギョウヌシ</t>
    </rPh>
    <rPh sb="17" eb="18">
      <t>ヒ</t>
    </rPh>
    <rPh sb="18" eb="21">
      <t>ホケンシャ</t>
    </rPh>
    <rPh sb="21" eb="22">
      <t>カン</t>
    </rPh>
    <rPh sb="28" eb="30">
      <t>トクヤク</t>
    </rPh>
    <rPh sb="35" eb="37">
      <t>ハスウ</t>
    </rPh>
    <rPh sb="37" eb="39">
      <t>チョウセイ</t>
    </rPh>
    <rPh sb="40" eb="43">
      <t>ジギョウヌシ</t>
    </rPh>
    <rPh sb="43" eb="45">
      <t>フタン</t>
    </rPh>
    <rPh sb="48" eb="50">
      <t>サクヒョウ</t>
    </rPh>
    <phoneticPr fontId="5"/>
  </si>
  <si>
    <t xml:space="preserve">   855,000～  905,000</t>
    <phoneticPr fontId="5"/>
  </si>
  <si>
    <t xml:space="preserve">   905,000～  955,000</t>
    <phoneticPr fontId="5"/>
  </si>
  <si>
    <t xml:space="preserve">   955,000～1,005,000</t>
    <phoneticPr fontId="5"/>
  </si>
  <si>
    <t xml:space="preserve"> 1,005,000～1,055,000</t>
    <phoneticPr fontId="5"/>
  </si>
  <si>
    <t xml:space="preserve"> 1,055,000～1,115,000</t>
    <phoneticPr fontId="5"/>
  </si>
  <si>
    <t xml:space="preserve"> 1,115,000～1,175,000</t>
    <phoneticPr fontId="5"/>
  </si>
  <si>
    <t xml:space="preserve"> 1,175,000～1,235,000</t>
    <phoneticPr fontId="2"/>
  </si>
  <si>
    <t xml:space="preserve"> 1,235,000～1,295,000</t>
    <phoneticPr fontId="2"/>
  </si>
  <si>
    <t xml:space="preserve"> 1,295,000～1,355,000</t>
    <phoneticPr fontId="2"/>
  </si>
  <si>
    <t xml:space="preserve"> 1,355,000～</t>
    <phoneticPr fontId="5"/>
  </si>
  <si>
    <r>
      <rPr>
        <sz val="11"/>
        <color theme="1"/>
        <rFont val="游ゴシック"/>
        <family val="3"/>
        <charset val="128"/>
      </rPr>
      <t>3.6</t>
    </r>
    <r>
      <rPr>
        <sz val="11"/>
        <color theme="1"/>
        <rFont val="明朝"/>
        <family val="1"/>
        <charset val="128"/>
      </rPr>
      <t>/1000</t>
    </r>
    <phoneticPr fontId="5"/>
  </si>
  <si>
    <r>
      <t>平均標準報酬月額は</t>
    </r>
    <r>
      <rPr>
        <sz val="14"/>
        <rFont val="MS UI Gothic"/>
        <family val="1"/>
        <charset val="128"/>
      </rPr>
      <t>２９</t>
    </r>
    <r>
      <rPr>
        <sz val="14"/>
        <rFont val="明朝"/>
        <family val="1"/>
        <charset val="128"/>
      </rPr>
      <t>等級（</t>
    </r>
    <r>
      <rPr>
        <sz val="14"/>
        <rFont val="MS UI Gothic"/>
        <family val="1"/>
        <charset val="128"/>
      </rPr>
      <t>４７０</t>
    </r>
    <r>
      <rPr>
        <sz val="14"/>
        <rFont val="明朝"/>
        <family val="1"/>
        <charset val="128"/>
      </rPr>
      <t>千円）</t>
    </r>
    <rPh sb="0" eb="2">
      <t>ヘイキン</t>
    </rPh>
    <rPh sb="2" eb="4">
      <t>ヒョウジュン</t>
    </rPh>
    <rPh sb="4" eb="6">
      <t>ホウシュウ</t>
    </rPh>
    <rPh sb="6" eb="8">
      <t>ゲツガク</t>
    </rPh>
    <rPh sb="11" eb="13">
      <t>トウキュウ</t>
    </rPh>
    <rPh sb="17" eb="18">
      <t>セン</t>
    </rPh>
    <rPh sb="18" eb="19">
      <t>エン</t>
    </rPh>
    <phoneticPr fontId="5"/>
  </si>
  <si>
    <t>16.2/1000</t>
    <phoneticPr fontId="2"/>
  </si>
  <si>
    <r>
      <t>8.1</t>
    </r>
    <r>
      <rPr>
        <sz val="11"/>
        <color theme="1"/>
        <rFont val="明朝"/>
        <family val="1"/>
        <charset val="128"/>
      </rPr>
      <t>/1000</t>
    </r>
    <phoneticPr fontId="5"/>
  </si>
  <si>
    <t>標 月 保 険 料 額 表（２０２６年３月１日付改定）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</si>
</sst>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"/>
    <numFmt numFmtId="178" formatCode="#,##0.0;[Red]\-#,##0.0"/>
  </numFmts>
  <fonts count="14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12"/>
      <name val="明朝"/>
      <family val="1"/>
      <charset val="128"/>
    </font>
    <font>
      <b/>
      <sz val="16"/>
      <name val="明朝"/>
      <family val="1"/>
      <charset val="128"/>
    </font>
    <font>
      <sz val="6"/>
      <name val="ＭＳ Ｐ明朝"/>
      <family val="1"/>
      <charset val="128"/>
    </font>
    <font>
      <b/>
      <sz val="11"/>
      <color indexed="10"/>
      <name val="明朝"/>
      <family val="1"/>
      <charset val="128"/>
    </font>
    <font>
      <b/>
      <sz val="11"/>
      <color indexed="12"/>
      <name val="明朝"/>
      <family val="1"/>
      <charset val="128"/>
    </font>
    <font>
      <sz val="11"/>
      <color theme="1"/>
      <name val="明朝"/>
      <family val="1"/>
      <charset val="128"/>
    </font>
    <font>
      <sz val="10"/>
      <color theme="1"/>
      <name val="明朝"/>
      <family val="1"/>
      <charset val="128"/>
    </font>
    <font>
      <sz val="11"/>
      <color theme="1"/>
      <name val="游ゴシック"/>
      <family val="3"/>
      <charset val="128"/>
    </font>
    <font>
      <b/>
      <sz val="11"/>
      <color rgb="FF0000FF"/>
      <name val="明朝"/>
      <family val="1"/>
      <charset val="128"/>
    </font>
    <font>
      <sz val="14"/>
      <name val="明朝"/>
      <family val="1"/>
      <charset val="128"/>
    </font>
    <font>
      <sz val="14"/>
      <name val="MS UI Gothic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/>
    </xf>
    <xf numFmtId="176" fontId="7" fillId="2" borderId="11" xfId="0" applyNumberFormat="1" applyFont="1" applyFill="1" applyBorder="1" applyAlignment="1">
      <alignment horizontal="center" vertical="center" shrinkToFit="1"/>
    </xf>
    <xf numFmtId="176" fontId="7" fillId="2" borderId="6" xfId="0" applyNumberFormat="1" applyFont="1" applyFill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38" fontId="3" fillId="0" borderId="15" xfId="1" applyFont="1" applyFill="1" applyBorder="1" applyAlignment="1">
      <alignment vertical="center"/>
    </xf>
    <xf numFmtId="38" fontId="3" fillId="0" borderId="16" xfId="1" applyFont="1" applyFill="1" applyBorder="1" applyAlignment="1">
      <alignment vertical="center"/>
    </xf>
    <xf numFmtId="178" fontId="3" fillId="0" borderId="15" xfId="1" applyNumberFormat="1" applyFont="1" applyFill="1" applyBorder="1" applyAlignment="1">
      <alignment vertical="center"/>
    </xf>
    <xf numFmtId="38" fontId="3" fillId="0" borderId="15" xfId="1" applyFont="1" applyFill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38" fontId="3" fillId="0" borderId="17" xfId="1" applyFont="1" applyFill="1" applyBorder="1" applyAlignment="1">
      <alignment vertical="center"/>
    </xf>
    <xf numFmtId="38" fontId="3" fillId="0" borderId="18" xfId="1" applyFont="1" applyFill="1" applyBorder="1" applyAlignment="1">
      <alignment vertical="center"/>
    </xf>
    <xf numFmtId="178" fontId="3" fillId="0" borderId="17" xfId="1" applyNumberFormat="1" applyFont="1" applyFill="1" applyBorder="1" applyAlignment="1">
      <alignment vertical="center"/>
    </xf>
    <xf numFmtId="38" fontId="3" fillId="0" borderId="17" xfId="1" applyFont="1" applyFill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38" fontId="3" fillId="0" borderId="19" xfId="1" applyFont="1" applyFill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178" fontId="3" fillId="0" borderId="6" xfId="1" applyNumberFormat="1" applyFont="1" applyFill="1" applyBorder="1" applyAlignment="1">
      <alignment vertical="center"/>
    </xf>
    <xf numFmtId="178" fontId="3" fillId="0" borderId="19" xfId="1" applyNumberFormat="1" applyFont="1" applyFill="1" applyBorder="1" applyAlignment="1">
      <alignment vertical="center"/>
    </xf>
    <xf numFmtId="38" fontId="3" fillId="0" borderId="6" xfId="1" applyFont="1" applyFill="1" applyBorder="1" applyAlignment="1">
      <alignment vertical="center"/>
    </xf>
    <xf numFmtId="38" fontId="3" fillId="0" borderId="20" xfId="1" applyFont="1" applyFill="1" applyBorder="1" applyAlignment="1">
      <alignment vertical="center"/>
    </xf>
    <xf numFmtId="38" fontId="3" fillId="0" borderId="21" xfId="1" applyFont="1" applyFill="1" applyBorder="1" applyAlignment="1">
      <alignment vertical="center"/>
    </xf>
    <xf numFmtId="38" fontId="3" fillId="0" borderId="22" xfId="1" applyFont="1" applyFill="1" applyBorder="1" applyAlignment="1">
      <alignment vertical="center"/>
    </xf>
    <xf numFmtId="38" fontId="3" fillId="0" borderId="23" xfId="1" applyFont="1" applyFill="1" applyBorder="1" applyAlignment="1">
      <alignment vertical="center"/>
    </xf>
    <xf numFmtId="38" fontId="1" fillId="0" borderId="10" xfId="1" applyFont="1" applyFill="1" applyBorder="1" applyAlignment="1">
      <alignment vertical="center"/>
    </xf>
    <xf numFmtId="38" fontId="1" fillId="0" borderId="0" xfId="1" applyFill="1" applyBorder="1" applyAlignment="1">
      <alignment vertical="center"/>
    </xf>
    <xf numFmtId="38" fontId="1" fillId="0" borderId="10" xfId="1" applyFill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38" fontId="3" fillId="0" borderId="10" xfId="1" applyFont="1" applyFill="1" applyBorder="1" applyAlignment="1">
      <alignment vertical="center" wrapText="1"/>
    </xf>
    <xf numFmtId="38" fontId="3" fillId="0" borderId="0" xfId="1" applyFont="1" applyFill="1" applyBorder="1" applyAlignment="1">
      <alignment vertical="center" wrapText="1"/>
    </xf>
    <xf numFmtId="38" fontId="3" fillId="0" borderId="20" xfId="1" applyFont="1" applyFill="1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38" fontId="3" fillId="0" borderId="22" xfId="1" applyFont="1" applyFill="1" applyBorder="1" applyAlignment="1">
      <alignment horizontal="right" vertical="center"/>
    </xf>
    <xf numFmtId="0" fontId="3" fillId="0" borderId="0" xfId="0" applyFont="1"/>
    <xf numFmtId="0" fontId="3" fillId="0" borderId="4" xfId="0" applyFont="1" applyBorder="1"/>
    <xf numFmtId="0" fontId="9" fillId="0" borderId="6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7" fontId="11" fillId="2" borderId="6" xfId="0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38" fontId="3" fillId="0" borderId="10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/>
    </xf>
    <xf numFmtId="38" fontId="3" fillId="0" borderId="4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A9404-3653-493E-9FB5-36BBD79E838A}">
  <sheetPr>
    <pageSetUpPr fitToPage="1"/>
  </sheetPr>
  <dimension ref="A1:Q58"/>
  <sheetViews>
    <sheetView showGridLines="0" tabSelected="1" zoomScale="75" zoomScaleNormal="100" workbookViewId="0">
      <selection activeCell="F15" sqref="F15"/>
    </sheetView>
  </sheetViews>
  <sheetFormatPr defaultRowHeight="13"/>
  <cols>
    <col min="1" max="2" width="7.6328125" style="1" customWidth="1"/>
    <col min="3" max="3" width="11.6328125" customWidth="1"/>
    <col min="4" max="4" width="9.7265625" customWidth="1"/>
    <col min="5" max="5" width="24.7265625" customWidth="1"/>
    <col min="6" max="15" width="13.6328125" customWidth="1"/>
    <col min="16" max="16" width="6.7265625" customWidth="1"/>
    <col min="17" max="17" width="16.453125" customWidth="1"/>
    <col min="18" max="18" width="2.36328125" customWidth="1"/>
    <col min="19" max="19" width="28.453125" customWidth="1"/>
    <col min="257" max="258" width="7.6328125" customWidth="1"/>
    <col min="259" max="259" width="11.6328125" customWidth="1"/>
    <col min="260" max="260" width="9.7265625" customWidth="1"/>
    <col min="261" max="261" width="24.7265625" customWidth="1"/>
    <col min="262" max="271" width="13.6328125" customWidth="1"/>
    <col min="272" max="272" width="6.7265625" customWidth="1"/>
    <col min="273" max="273" width="16.453125" customWidth="1"/>
    <col min="274" max="274" width="2.36328125" customWidth="1"/>
    <col min="275" max="275" width="28.453125" customWidth="1"/>
    <col min="513" max="514" width="7.6328125" customWidth="1"/>
    <col min="515" max="515" width="11.6328125" customWidth="1"/>
    <col min="516" max="516" width="9.7265625" customWidth="1"/>
    <col min="517" max="517" width="24.7265625" customWidth="1"/>
    <col min="518" max="527" width="13.6328125" customWidth="1"/>
    <col min="528" max="528" width="6.7265625" customWidth="1"/>
    <col min="529" max="529" width="16.453125" customWidth="1"/>
    <col min="530" max="530" width="2.36328125" customWidth="1"/>
    <col min="531" max="531" width="28.453125" customWidth="1"/>
    <col min="769" max="770" width="7.6328125" customWidth="1"/>
    <col min="771" max="771" width="11.6328125" customWidth="1"/>
    <col min="772" max="772" width="9.7265625" customWidth="1"/>
    <col min="773" max="773" width="24.7265625" customWidth="1"/>
    <col min="774" max="783" width="13.6328125" customWidth="1"/>
    <col min="784" max="784" width="6.7265625" customWidth="1"/>
    <col min="785" max="785" width="16.453125" customWidth="1"/>
    <col min="786" max="786" width="2.36328125" customWidth="1"/>
    <col min="787" max="787" width="28.453125" customWidth="1"/>
    <col min="1025" max="1026" width="7.6328125" customWidth="1"/>
    <col min="1027" max="1027" width="11.6328125" customWidth="1"/>
    <col min="1028" max="1028" width="9.7265625" customWidth="1"/>
    <col min="1029" max="1029" width="24.7265625" customWidth="1"/>
    <col min="1030" max="1039" width="13.6328125" customWidth="1"/>
    <col min="1040" max="1040" width="6.7265625" customWidth="1"/>
    <col min="1041" max="1041" width="16.453125" customWidth="1"/>
    <col min="1042" max="1042" width="2.36328125" customWidth="1"/>
    <col min="1043" max="1043" width="28.453125" customWidth="1"/>
    <col min="1281" max="1282" width="7.6328125" customWidth="1"/>
    <col min="1283" max="1283" width="11.6328125" customWidth="1"/>
    <col min="1284" max="1284" width="9.7265625" customWidth="1"/>
    <col min="1285" max="1285" width="24.7265625" customWidth="1"/>
    <col min="1286" max="1295" width="13.6328125" customWidth="1"/>
    <col min="1296" max="1296" width="6.7265625" customWidth="1"/>
    <col min="1297" max="1297" width="16.453125" customWidth="1"/>
    <col min="1298" max="1298" width="2.36328125" customWidth="1"/>
    <col min="1299" max="1299" width="28.453125" customWidth="1"/>
    <col min="1537" max="1538" width="7.6328125" customWidth="1"/>
    <col min="1539" max="1539" width="11.6328125" customWidth="1"/>
    <col min="1540" max="1540" width="9.7265625" customWidth="1"/>
    <col min="1541" max="1541" width="24.7265625" customWidth="1"/>
    <col min="1542" max="1551" width="13.6328125" customWidth="1"/>
    <col min="1552" max="1552" width="6.7265625" customWidth="1"/>
    <col min="1553" max="1553" width="16.453125" customWidth="1"/>
    <col min="1554" max="1554" width="2.36328125" customWidth="1"/>
    <col min="1555" max="1555" width="28.453125" customWidth="1"/>
    <col min="1793" max="1794" width="7.6328125" customWidth="1"/>
    <col min="1795" max="1795" width="11.6328125" customWidth="1"/>
    <col min="1796" max="1796" width="9.7265625" customWidth="1"/>
    <col min="1797" max="1797" width="24.7265625" customWidth="1"/>
    <col min="1798" max="1807" width="13.6328125" customWidth="1"/>
    <col min="1808" max="1808" width="6.7265625" customWidth="1"/>
    <col min="1809" max="1809" width="16.453125" customWidth="1"/>
    <col min="1810" max="1810" width="2.36328125" customWidth="1"/>
    <col min="1811" max="1811" width="28.453125" customWidth="1"/>
    <col min="2049" max="2050" width="7.6328125" customWidth="1"/>
    <col min="2051" max="2051" width="11.6328125" customWidth="1"/>
    <col min="2052" max="2052" width="9.7265625" customWidth="1"/>
    <col min="2053" max="2053" width="24.7265625" customWidth="1"/>
    <col min="2054" max="2063" width="13.6328125" customWidth="1"/>
    <col min="2064" max="2064" width="6.7265625" customWidth="1"/>
    <col min="2065" max="2065" width="16.453125" customWidth="1"/>
    <col min="2066" max="2066" width="2.36328125" customWidth="1"/>
    <col min="2067" max="2067" width="28.453125" customWidth="1"/>
    <col min="2305" max="2306" width="7.6328125" customWidth="1"/>
    <col min="2307" max="2307" width="11.6328125" customWidth="1"/>
    <col min="2308" max="2308" width="9.7265625" customWidth="1"/>
    <col min="2309" max="2309" width="24.7265625" customWidth="1"/>
    <col min="2310" max="2319" width="13.6328125" customWidth="1"/>
    <col min="2320" max="2320" width="6.7265625" customWidth="1"/>
    <col min="2321" max="2321" width="16.453125" customWidth="1"/>
    <col min="2322" max="2322" width="2.36328125" customWidth="1"/>
    <col min="2323" max="2323" width="28.453125" customWidth="1"/>
    <col min="2561" max="2562" width="7.6328125" customWidth="1"/>
    <col min="2563" max="2563" width="11.6328125" customWidth="1"/>
    <col min="2564" max="2564" width="9.7265625" customWidth="1"/>
    <col min="2565" max="2565" width="24.7265625" customWidth="1"/>
    <col min="2566" max="2575" width="13.6328125" customWidth="1"/>
    <col min="2576" max="2576" width="6.7265625" customWidth="1"/>
    <col min="2577" max="2577" width="16.453125" customWidth="1"/>
    <col min="2578" max="2578" width="2.36328125" customWidth="1"/>
    <col min="2579" max="2579" width="28.453125" customWidth="1"/>
    <col min="2817" max="2818" width="7.6328125" customWidth="1"/>
    <col min="2819" max="2819" width="11.6328125" customWidth="1"/>
    <col min="2820" max="2820" width="9.7265625" customWidth="1"/>
    <col min="2821" max="2821" width="24.7265625" customWidth="1"/>
    <col min="2822" max="2831" width="13.6328125" customWidth="1"/>
    <col min="2832" max="2832" width="6.7265625" customWidth="1"/>
    <col min="2833" max="2833" width="16.453125" customWidth="1"/>
    <col min="2834" max="2834" width="2.36328125" customWidth="1"/>
    <col min="2835" max="2835" width="28.453125" customWidth="1"/>
    <col min="3073" max="3074" width="7.6328125" customWidth="1"/>
    <col min="3075" max="3075" width="11.6328125" customWidth="1"/>
    <col min="3076" max="3076" width="9.7265625" customWidth="1"/>
    <col min="3077" max="3077" width="24.7265625" customWidth="1"/>
    <col min="3078" max="3087" width="13.6328125" customWidth="1"/>
    <col min="3088" max="3088" width="6.7265625" customWidth="1"/>
    <col min="3089" max="3089" width="16.453125" customWidth="1"/>
    <col min="3090" max="3090" width="2.36328125" customWidth="1"/>
    <col min="3091" max="3091" width="28.453125" customWidth="1"/>
    <col min="3329" max="3330" width="7.6328125" customWidth="1"/>
    <col min="3331" max="3331" width="11.6328125" customWidth="1"/>
    <col min="3332" max="3332" width="9.7265625" customWidth="1"/>
    <col min="3333" max="3333" width="24.7265625" customWidth="1"/>
    <col min="3334" max="3343" width="13.6328125" customWidth="1"/>
    <col min="3344" max="3344" width="6.7265625" customWidth="1"/>
    <col min="3345" max="3345" width="16.453125" customWidth="1"/>
    <col min="3346" max="3346" width="2.36328125" customWidth="1"/>
    <col min="3347" max="3347" width="28.453125" customWidth="1"/>
    <col min="3585" max="3586" width="7.6328125" customWidth="1"/>
    <col min="3587" max="3587" width="11.6328125" customWidth="1"/>
    <col min="3588" max="3588" width="9.7265625" customWidth="1"/>
    <col min="3589" max="3589" width="24.7265625" customWidth="1"/>
    <col min="3590" max="3599" width="13.6328125" customWidth="1"/>
    <col min="3600" max="3600" width="6.7265625" customWidth="1"/>
    <col min="3601" max="3601" width="16.453125" customWidth="1"/>
    <col min="3602" max="3602" width="2.36328125" customWidth="1"/>
    <col min="3603" max="3603" width="28.453125" customWidth="1"/>
    <col min="3841" max="3842" width="7.6328125" customWidth="1"/>
    <col min="3843" max="3843" width="11.6328125" customWidth="1"/>
    <col min="3844" max="3844" width="9.7265625" customWidth="1"/>
    <col min="3845" max="3845" width="24.7265625" customWidth="1"/>
    <col min="3846" max="3855" width="13.6328125" customWidth="1"/>
    <col min="3856" max="3856" width="6.7265625" customWidth="1"/>
    <col min="3857" max="3857" width="16.453125" customWidth="1"/>
    <col min="3858" max="3858" width="2.36328125" customWidth="1"/>
    <col min="3859" max="3859" width="28.453125" customWidth="1"/>
    <col min="4097" max="4098" width="7.6328125" customWidth="1"/>
    <col min="4099" max="4099" width="11.6328125" customWidth="1"/>
    <col min="4100" max="4100" width="9.7265625" customWidth="1"/>
    <col min="4101" max="4101" width="24.7265625" customWidth="1"/>
    <col min="4102" max="4111" width="13.6328125" customWidth="1"/>
    <col min="4112" max="4112" width="6.7265625" customWidth="1"/>
    <col min="4113" max="4113" width="16.453125" customWidth="1"/>
    <col min="4114" max="4114" width="2.36328125" customWidth="1"/>
    <col min="4115" max="4115" width="28.453125" customWidth="1"/>
    <col min="4353" max="4354" width="7.6328125" customWidth="1"/>
    <col min="4355" max="4355" width="11.6328125" customWidth="1"/>
    <col min="4356" max="4356" width="9.7265625" customWidth="1"/>
    <col min="4357" max="4357" width="24.7265625" customWidth="1"/>
    <col min="4358" max="4367" width="13.6328125" customWidth="1"/>
    <col min="4368" max="4368" width="6.7265625" customWidth="1"/>
    <col min="4369" max="4369" width="16.453125" customWidth="1"/>
    <col min="4370" max="4370" width="2.36328125" customWidth="1"/>
    <col min="4371" max="4371" width="28.453125" customWidth="1"/>
    <col min="4609" max="4610" width="7.6328125" customWidth="1"/>
    <col min="4611" max="4611" width="11.6328125" customWidth="1"/>
    <col min="4612" max="4612" width="9.7265625" customWidth="1"/>
    <col min="4613" max="4613" width="24.7265625" customWidth="1"/>
    <col min="4614" max="4623" width="13.6328125" customWidth="1"/>
    <col min="4624" max="4624" width="6.7265625" customWidth="1"/>
    <col min="4625" max="4625" width="16.453125" customWidth="1"/>
    <col min="4626" max="4626" width="2.36328125" customWidth="1"/>
    <col min="4627" max="4627" width="28.453125" customWidth="1"/>
    <col min="4865" max="4866" width="7.6328125" customWidth="1"/>
    <col min="4867" max="4867" width="11.6328125" customWidth="1"/>
    <col min="4868" max="4868" width="9.7265625" customWidth="1"/>
    <col min="4869" max="4869" width="24.7265625" customWidth="1"/>
    <col min="4870" max="4879" width="13.6328125" customWidth="1"/>
    <col min="4880" max="4880" width="6.7265625" customWidth="1"/>
    <col min="4881" max="4881" width="16.453125" customWidth="1"/>
    <col min="4882" max="4882" width="2.36328125" customWidth="1"/>
    <col min="4883" max="4883" width="28.453125" customWidth="1"/>
    <col min="5121" max="5122" width="7.6328125" customWidth="1"/>
    <col min="5123" max="5123" width="11.6328125" customWidth="1"/>
    <col min="5124" max="5124" width="9.7265625" customWidth="1"/>
    <col min="5125" max="5125" width="24.7265625" customWidth="1"/>
    <col min="5126" max="5135" width="13.6328125" customWidth="1"/>
    <col min="5136" max="5136" width="6.7265625" customWidth="1"/>
    <col min="5137" max="5137" width="16.453125" customWidth="1"/>
    <col min="5138" max="5138" width="2.36328125" customWidth="1"/>
    <col min="5139" max="5139" width="28.453125" customWidth="1"/>
    <col min="5377" max="5378" width="7.6328125" customWidth="1"/>
    <col min="5379" max="5379" width="11.6328125" customWidth="1"/>
    <col min="5380" max="5380" width="9.7265625" customWidth="1"/>
    <col min="5381" max="5381" width="24.7265625" customWidth="1"/>
    <col min="5382" max="5391" width="13.6328125" customWidth="1"/>
    <col min="5392" max="5392" width="6.7265625" customWidth="1"/>
    <col min="5393" max="5393" width="16.453125" customWidth="1"/>
    <col min="5394" max="5394" width="2.36328125" customWidth="1"/>
    <col min="5395" max="5395" width="28.453125" customWidth="1"/>
    <col min="5633" max="5634" width="7.6328125" customWidth="1"/>
    <col min="5635" max="5635" width="11.6328125" customWidth="1"/>
    <col min="5636" max="5636" width="9.7265625" customWidth="1"/>
    <col min="5637" max="5637" width="24.7265625" customWidth="1"/>
    <col min="5638" max="5647" width="13.6328125" customWidth="1"/>
    <col min="5648" max="5648" width="6.7265625" customWidth="1"/>
    <col min="5649" max="5649" width="16.453125" customWidth="1"/>
    <col min="5650" max="5650" width="2.36328125" customWidth="1"/>
    <col min="5651" max="5651" width="28.453125" customWidth="1"/>
    <col min="5889" max="5890" width="7.6328125" customWidth="1"/>
    <col min="5891" max="5891" width="11.6328125" customWidth="1"/>
    <col min="5892" max="5892" width="9.7265625" customWidth="1"/>
    <col min="5893" max="5893" width="24.7265625" customWidth="1"/>
    <col min="5894" max="5903" width="13.6328125" customWidth="1"/>
    <col min="5904" max="5904" width="6.7265625" customWidth="1"/>
    <col min="5905" max="5905" width="16.453125" customWidth="1"/>
    <col min="5906" max="5906" width="2.36328125" customWidth="1"/>
    <col min="5907" max="5907" width="28.453125" customWidth="1"/>
    <col min="6145" max="6146" width="7.6328125" customWidth="1"/>
    <col min="6147" max="6147" width="11.6328125" customWidth="1"/>
    <col min="6148" max="6148" width="9.7265625" customWidth="1"/>
    <col min="6149" max="6149" width="24.7265625" customWidth="1"/>
    <col min="6150" max="6159" width="13.6328125" customWidth="1"/>
    <col min="6160" max="6160" width="6.7265625" customWidth="1"/>
    <col min="6161" max="6161" width="16.453125" customWidth="1"/>
    <col min="6162" max="6162" width="2.36328125" customWidth="1"/>
    <col min="6163" max="6163" width="28.453125" customWidth="1"/>
    <col min="6401" max="6402" width="7.6328125" customWidth="1"/>
    <col min="6403" max="6403" width="11.6328125" customWidth="1"/>
    <col min="6404" max="6404" width="9.7265625" customWidth="1"/>
    <col min="6405" max="6405" width="24.7265625" customWidth="1"/>
    <col min="6406" max="6415" width="13.6328125" customWidth="1"/>
    <col min="6416" max="6416" width="6.7265625" customWidth="1"/>
    <col min="6417" max="6417" width="16.453125" customWidth="1"/>
    <col min="6418" max="6418" width="2.36328125" customWidth="1"/>
    <col min="6419" max="6419" width="28.453125" customWidth="1"/>
    <col min="6657" max="6658" width="7.6328125" customWidth="1"/>
    <col min="6659" max="6659" width="11.6328125" customWidth="1"/>
    <col min="6660" max="6660" width="9.7265625" customWidth="1"/>
    <col min="6661" max="6661" width="24.7265625" customWidth="1"/>
    <col min="6662" max="6671" width="13.6328125" customWidth="1"/>
    <col min="6672" max="6672" width="6.7265625" customWidth="1"/>
    <col min="6673" max="6673" width="16.453125" customWidth="1"/>
    <col min="6674" max="6674" width="2.36328125" customWidth="1"/>
    <col min="6675" max="6675" width="28.453125" customWidth="1"/>
    <col min="6913" max="6914" width="7.6328125" customWidth="1"/>
    <col min="6915" max="6915" width="11.6328125" customWidth="1"/>
    <col min="6916" max="6916" width="9.7265625" customWidth="1"/>
    <col min="6917" max="6917" width="24.7265625" customWidth="1"/>
    <col min="6918" max="6927" width="13.6328125" customWidth="1"/>
    <col min="6928" max="6928" width="6.7265625" customWidth="1"/>
    <col min="6929" max="6929" width="16.453125" customWidth="1"/>
    <col min="6930" max="6930" width="2.36328125" customWidth="1"/>
    <col min="6931" max="6931" width="28.453125" customWidth="1"/>
    <col min="7169" max="7170" width="7.6328125" customWidth="1"/>
    <col min="7171" max="7171" width="11.6328125" customWidth="1"/>
    <col min="7172" max="7172" width="9.7265625" customWidth="1"/>
    <col min="7173" max="7173" width="24.7265625" customWidth="1"/>
    <col min="7174" max="7183" width="13.6328125" customWidth="1"/>
    <col min="7184" max="7184" width="6.7265625" customWidth="1"/>
    <col min="7185" max="7185" width="16.453125" customWidth="1"/>
    <col min="7186" max="7186" width="2.36328125" customWidth="1"/>
    <col min="7187" max="7187" width="28.453125" customWidth="1"/>
    <col min="7425" max="7426" width="7.6328125" customWidth="1"/>
    <col min="7427" max="7427" width="11.6328125" customWidth="1"/>
    <col min="7428" max="7428" width="9.7265625" customWidth="1"/>
    <col min="7429" max="7429" width="24.7265625" customWidth="1"/>
    <col min="7430" max="7439" width="13.6328125" customWidth="1"/>
    <col min="7440" max="7440" width="6.7265625" customWidth="1"/>
    <col min="7441" max="7441" width="16.453125" customWidth="1"/>
    <col min="7442" max="7442" width="2.36328125" customWidth="1"/>
    <col min="7443" max="7443" width="28.453125" customWidth="1"/>
    <col min="7681" max="7682" width="7.6328125" customWidth="1"/>
    <col min="7683" max="7683" width="11.6328125" customWidth="1"/>
    <col min="7684" max="7684" width="9.7265625" customWidth="1"/>
    <col min="7685" max="7685" width="24.7265625" customWidth="1"/>
    <col min="7686" max="7695" width="13.6328125" customWidth="1"/>
    <col min="7696" max="7696" width="6.7265625" customWidth="1"/>
    <col min="7697" max="7697" width="16.453125" customWidth="1"/>
    <col min="7698" max="7698" width="2.36328125" customWidth="1"/>
    <col min="7699" max="7699" width="28.453125" customWidth="1"/>
    <col min="7937" max="7938" width="7.6328125" customWidth="1"/>
    <col min="7939" max="7939" width="11.6328125" customWidth="1"/>
    <col min="7940" max="7940" width="9.7265625" customWidth="1"/>
    <col min="7941" max="7941" width="24.7265625" customWidth="1"/>
    <col min="7942" max="7951" width="13.6328125" customWidth="1"/>
    <col min="7952" max="7952" width="6.7265625" customWidth="1"/>
    <col min="7953" max="7953" width="16.453125" customWidth="1"/>
    <col min="7954" max="7954" width="2.36328125" customWidth="1"/>
    <col min="7955" max="7955" width="28.453125" customWidth="1"/>
    <col min="8193" max="8194" width="7.6328125" customWidth="1"/>
    <col min="8195" max="8195" width="11.6328125" customWidth="1"/>
    <col min="8196" max="8196" width="9.7265625" customWidth="1"/>
    <col min="8197" max="8197" width="24.7265625" customWidth="1"/>
    <col min="8198" max="8207" width="13.6328125" customWidth="1"/>
    <col min="8208" max="8208" width="6.7265625" customWidth="1"/>
    <col min="8209" max="8209" width="16.453125" customWidth="1"/>
    <col min="8210" max="8210" width="2.36328125" customWidth="1"/>
    <col min="8211" max="8211" width="28.453125" customWidth="1"/>
    <col min="8449" max="8450" width="7.6328125" customWidth="1"/>
    <col min="8451" max="8451" width="11.6328125" customWidth="1"/>
    <col min="8452" max="8452" width="9.7265625" customWidth="1"/>
    <col min="8453" max="8453" width="24.7265625" customWidth="1"/>
    <col min="8454" max="8463" width="13.6328125" customWidth="1"/>
    <col min="8464" max="8464" width="6.7265625" customWidth="1"/>
    <col min="8465" max="8465" width="16.453125" customWidth="1"/>
    <col min="8466" max="8466" width="2.36328125" customWidth="1"/>
    <col min="8467" max="8467" width="28.453125" customWidth="1"/>
    <col min="8705" max="8706" width="7.6328125" customWidth="1"/>
    <col min="8707" max="8707" width="11.6328125" customWidth="1"/>
    <col min="8708" max="8708" width="9.7265625" customWidth="1"/>
    <col min="8709" max="8709" width="24.7265625" customWidth="1"/>
    <col min="8710" max="8719" width="13.6328125" customWidth="1"/>
    <col min="8720" max="8720" width="6.7265625" customWidth="1"/>
    <col min="8721" max="8721" width="16.453125" customWidth="1"/>
    <col min="8722" max="8722" width="2.36328125" customWidth="1"/>
    <col min="8723" max="8723" width="28.453125" customWidth="1"/>
    <col min="8961" max="8962" width="7.6328125" customWidth="1"/>
    <col min="8963" max="8963" width="11.6328125" customWidth="1"/>
    <col min="8964" max="8964" width="9.7265625" customWidth="1"/>
    <col min="8965" max="8965" width="24.7265625" customWidth="1"/>
    <col min="8966" max="8975" width="13.6328125" customWidth="1"/>
    <col min="8976" max="8976" width="6.7265625" customWidth="1"/>
    <col min="8977" max="8977" width="16.453125" customWidth="1"/>
    <col min="8978" max="8978" width="2.36328125" customWidth="1"/>
    <col min="8979" max="8979" width="28.453125" customWidth="1"/>
    <col min="9217" max="9218" width="7.6328125" customWidth="1"/>
    <col min="9219" max="9219" width="11.6328125" customWidth="1"/>
    <col min="9220" max="9220" width="9.7265625" customWidth="1"/>
    <col min="9221" max="9221" width="24.7265625" customWidth="1"/>
    <col min="9222" max="9231" width="13.6328125" customWidth="1"/>
    <col min="9232" max="9232" width="6.7265625" customWidth="1"/>
    <col min="9233" max="9233" width="16.453125" customWidth="1"/>
    <col min="9234" max="9234" width="2.36328125" customWidth="1"/>
    <col min="9235" max="9235" width="28.453125" customWidth="1"/>
    <col min="9473" max="9474" width="7.6328125" customWidth="1"/>
    <col min="9475" max="9475" width="11.6328125" customWidth="1"/>
    <col min="9476" max="9476" width="9.7265625" customWidth="1"/>
    <col min="9477" max="9477" width="24.7265625" customWidth="1"/>
    <col min="9478" max="9487" width="13.6328125" customWidth="1"/>
    <col min="9488" max="9488" width="6.7265625" customWidth="1"/>
    <col min="9489" max="9489" width="16.453125" customWidth="1"/>
    <col min="9490" max="9490" width="2.36328125" customWidth="1"/>
    <col min="9491" max="9491" width="28.453125" customWidth="1"/>
    <col min="9729" max="9730" width="7.6328125" customWidth="1"/>
    <col min="9731" max="9731" width="11.6328125" customWidth="1"/>
    <col min="9732" max="9732" width="9.7265625" customWidth="1"/>
    <col min="9733" max="9733" width="24.7265625" customWidth="1"/>
    <col min="9734" max="9743" width="13.6328125" customWidth="1"/>
    <col min="9744" max="9744" width="6.7265625" customWidth="1"/>
    <col min="9745" max="9745" width="16.453125" customWidth="1"/>
    <col min="9746" max="9746" width="2.36328125" customWidth="1"/>
    <col min="9747" max="9747" width="28.453125" customWidth="1"/>
    <col min="9985" max="9986" width="7.6328125" customWidth="1"/>
    <col min="9987" max="9987" width="11.6328125" customWidth="1"/>
    <col min="9988" max="9988" width="9.7265625" customWidth="1"/>
    <col min="9989" max="9989" width="24.7265625" customWidth="1"/>
    <col min="9990" max="9999" width="13.6328125" customWidth="1"/>
    <col min="10000" max="10000" width="6.7265625" customWidth="1"/>
    <col min="10001" max="10001" width="16.453125" customWidth="1"/>
    <col min="10002" max="10002" width="2.36328125" customWidth="1"/>
    <col min="10003" max="10003" width="28.453125" customWidth="1"/>
    <col min="10241" max="10242" width="7.6328125" customWidth="1"/>
    <col min="10243" max="10243" width="11.6328125" customWidth="1"/>
    <col min="10244" max="10244" width="9.7265625" customWidth="1"/>
    <col min="10245" max="10245" width="24.7265625" customWidth="1"/>
    <col min="10246" max="10255" width="13.6328125" customWidth="1"/>
    <col min="10256" max="10256" width="6.7265625" customWidth="1"/>
    <col min="10257" max="10257" width="16.453125" customWidth="1"/>
    <col min="10258" max="10258" width="2.36328125" customWidth="1"/>
    <col min="10259" max="10259" width="28.453125" customWidth="1"/>
    <col min="10497" max="10498" width="7.6328125" customWidth="1"/>
    <col min="10499" max="10499" width="11.6328125" customWidth="1"/>
    <col min="10500" max="10500" width="9.7265625" customWidth="1"/>
    <col min="10501" max="10501" width="24.7265625" customWidth="1"/>
    <col min="10502" max="10511" width="13.6328125" customWidth="1"/>
    <col min="10512" max="10512" width="6.7265625" customWidth="1"/>
    <col min="10513" max="10513" width="16.453125" customWidth="1"/>
    <col min="10514" max="10514" width="2.36328125" customWidth="1"/>
    <col min="10515" max="10515" width="28.453125" customWidth="1"/>
    <col min="10753" max="10754" width="7.6328125" customWidth="1"/>
    <col min="10755" max="10755" width="11.6328125" customWidth="1"/>
    <col min="10756" max="10756" width="9.7265625" customWidth="1"/>
    <col min="10757" max="10757" width="24.7265625" customWidth="1"/>
    <col min="10758" max="10767" width="13.6328125" customWidth="1"/>
    <col min="10768" max="10768" width="6.7265625" customWidth="1"/>
    <col min="10769" max="10769" width="16.453125" customWidth="1"/>
    <col min="10770" max="10770" width="2.36328125" customWidth="1"/>
    <col min="10771" max="10771" width="28.453125" customWidth="1"/>
    <col min="11009" max="11010" width="7.6328125" customWidth="1"/>
    <col min="11011" max="11011" width="11.6328125" customWidth="1"/>
    <col min="11012" max="11012" width="9.7265625" customWidth="1"/>
    <col min="11013" max="11013" width="24.7265625" customWidth="1"/>
    <col min="11014" max="11023" width="13.6328125" customWidth="1"/>
    <col min="11024" max="11024" width="6.7265625" customWidth="1"/>
    <col min="11025" max="11025" width="16.453125" customWidth="1"/>
    <col min="11026" max="11026" width="2.36328125" customWidth="1"/>
    <col min="11027" max="11027" width="28.453125" customWidth="1"/>
    <col min="11265" max="11266" width="7.6328125" customWidth="1"/>
    <col min="11267" max="11267" width="11.6328125" customWidth="1"/>
    <col min="11268" max="11268" width="9.7265625" customWidth="1"/>
    <col min="11269" max="11269" width="24.7265625" customWidth="1"/>
    <col min="11270" max="11279" width="13.6328125" customWidth="1"/>
    <col min="11280" max="11280" width="6.7265625" customWidth="1"/>
    <col min="11281" max="11281" width="16.453125" customWidth="1"/>
    <col min="11282" max="11282" width="2.36328125" customWidth="1"/>
    <col min="11283" max="11283" width="28.453125" customWidth="1"/>
    <col min="11521" max="11522" width="7.6328125" customWidth="1"/>
    <col min="11523" max="11523" width="11.6328125" customWidth="1"/>
    <col min="11524" max="11524" width="9.7265625" customWidth="1"/>
    <col min="11525" max="11525" width="24.7265625" customWidth="1"/>
    <col min="11526" max="11535" width="13.6328125" customWidth="1"/>
    <col min="11536" max="11536" width="6.7265625" customWidth="1"/>
    <col min="11537" max="11537" width="16.453125" customWidth="1"/>
    <col min="11538" max="11538" width="2.36328125" customWidth="1"/>
    <col min="11539" max="11539" width="28.453125" customWidth="1"/>
    <col min="11777" max="11778" width="7.6328125" customWidth="1"/>
    <col min="11779" max="11779" width="11.6328125" customWidth="1"/>
    <col min="11780" max="11780" width="9.7265625" customWidth="1"/>
    <col min="11781" max="11781" width="24.7265625" customWidth="1"/>
    <col min="11782" max="11791" width="13.6328125" customWidth="1"/>
    <col min="11792" max="11792" width="6.7265625" customWidth="1"/>
    <col min="11793" max="11793" width="16.453125" customWidth="1"/>
    <col min="11794" max="11794" width="2.36328125" customWidth="1"/>
    <col min="11795" max="11795" width="28.453125" customWidth="1"/>
    <col min="12033" max="12034" width="7.6328125" customWidth="1"/>
    <col min="12035" max="12035" width="11.6328125" customWidth="1"/>
    <col min="12036" max="12036" width="9.7265625" customWidth="1"/>
    <col min="12037" max="12037" width="24.7265625" customWidth="1"/>
    <col min="12038" max="12047" width="13.6328125" customWidth="1"/>
    <col min="12048" max="12048" width="6.7265625" customWidth="1"/>
    <col min="12049" max="12049" width="16.453125" customWidth="1"/>
    <col min="12050" max="12050" width="2.36328125" customWidth="1"/>
    <col min="12051" max="12051" width="28.453125" customWidth="1"/>
    <col min="12289" max="12290" width="7.6328125" customWidth="1"/>
    <col min="12291" max="12291" width="11.6328125" customWidth="1"/>
    <col min="12292" max="12292" width="9.7265625" customWidth="1"/>
    <col min="12293" max="12293" width="24.7265625" customWidth="1"/>
    <col min="12294" max="12303" width="13.6328125" customWidth="1"/>
    <col min="12304" max="12304" width="6.7265625" customWidth="1"/>
    <col min="12305" max="12305" width="16.453125" customWidth="1"/>
    <col min="12306" max="12306" width="2.36328125" customWidth="1"/>
    <col min="12307" max="12307" width="28.453125" customWidth="1"/>
    <col min="12545" max="12546" width="7.6328125" customWidth="1"/>
    <col min="12547" max="12547" width="11.6328125" customWidth="1"/>
    <col min="12548" max="12548" width="9.7265625" customWidth="1"/>
    <col min="12549" max="12549" width="24.7265625" customWidth="1"/>
    <col min="12550" max="12559" width="13.6328125" customWidth="1"/>
    <col min="12560" max="12560" width="6.7265625" customWidth="1"/>
    <col min="12561" max="12561" width="16.453125" customWidth="1"/>
    <col min="12562" max="12562" width="2.36328125" customWidth="1"/>
    <col min="12563" max="12563" width="28.453125" customWidth="1"/>
    <col min="12801" max="12802" width="7.6328125" customWidth="1"/>
    <col min="12803" max="12803" width="11.6328125" customWidth="1"/>
    <col min="12804" max="12804" width="9.7265625" customWidth="1"/>
    <col min="12805" max="12805" width="24.7265625" customWidth="1"/>
    <col min="12806" max="12815" width="13.6328125" customWidth="1"/>
    <col min="12816" max="12816" width="6.7265625" customWidth="1"/>
    <col min="12817" max="12817" width="16.453125" customWidth="1"/>
    <col min="12818" max="12818" width="2.36328125" customWidth="1"/>
    <col min="12819" max="12819" width="28.453125" customWidth="1"/>
    <col min="13057" max="13058" width="7.6328125" customWidth="1"/>
    <col min="13059" max="13059" width="11.6328125" customWidth="1"/>
    <col min="13060" max="13060" width="9.7265625" customWidth="1"/>
    <col min="13061" max="13061" width="24.7265625" customWidth="1"/>
    <col min="13062" max="13071" width="13.6328125" customWidth="1"/>
    <col min="13072" max="13072" width="6.7265625" customWidth="1"/>
    <col min="13073" max="13073" width="16.453125" customWidth="1"/>
    <col min="13074" max="13074" width="2.36328125" customWidth="1"/>
    <col min="13075" max="13075" width="28.453125" customWidth="1"/>
    <col min="13313" max="13314" width="7.6328125" customWidth="1"/>
    <col min="13315" max="13315" width="11.6328125" customWidth="1"/>
    <col min="13316" max="13316" width="9.7265625" customWidth="1"/>
    <col min="13317" max="13317" width="24.7265625" customWidth="1"/>
    <col min="13318" max="13327" width="13.6328125" customWidth="1"/>
    <col min="13328" max="13328" width="6.7265625" customWidth="1"/>
    <col min="13329" max="13329" width="16.453125" customWidth="1"/>
    <col min="13330" max="13330" width="2.36328125" customWidth="1"/>
    <col min="13331" max="13331" width="28.453125" customWidth="1"/>
    <col min="13569" max="13570" width="7.6328125" customWidth="1"/>
    <col min="13571" max="13571" width="11.6328125" customWidth="1"/>
    <col min="13572" max="13572" width="9.7265625" customWidth="1"/>
    <col min="13573" max="13573" width="24.7265625" customWidth="1"/>
    <col min="13574" max="13583" width="13.6328125" customWidth="1"/>
    <col min="13584" max="13584" width="6.7265625" customWidth="1"/>
    <col min="13585" max="13585" width="16.453125" customWidth="1"/>
    <col min="13586" max="13586" width="2.36328125" customWidth="1"/>
    <col min="13587" max="13587" width="28.453125" customWidth="1"/>
    <col min="13825" max="13826" width="7.6328125" customWidth="1"/>
    <col min="13827" max="13827" width="11.6328125" customWidth="1"/>
    <col min="13828" max="13828" width="9.7265625" customWidth="1"/>
    <col min="13829" max="13829" width="24.7265625" customWidth="1"/>
    <col min="13830" max="13839" width="13.6328125" customWidth="1"/>
    <col min="13840" max="13840" width="6.7265625" customWidth="1"/>
    <col min="13841" max="13841" width="16.453125" customWidth="1"/>
    <col min="13842" max="13842" width="2.36328125" customWidth="1"/>
    <col min="13843" max="13843" width="28.453125" customWidth="1"/>
    <col min="14081" max="14082" width="7.6328125" customWidth="1"/>
    <col min="14083" max="14083" width="11.6328125" customWidth="1"/>
    <col min="14084" max="14084" width="9.7265625" customWidth="1"/>
    <col min="14085" max="14085" width="24.7265625" customWidth="1"/>
    <col min="14086" max="14095" width="13.6328125" customWidth="1"/>
    <col min="14096" max="14096" width="6.7265625" customWidth="1"/>
    <col min="14097" max="14097" width="16.453125" customWidth="1"/>
    <col min="14098" max="14098" width="2.36328125" customWidth="1"/>
    <col min="14099" max="14099" width="28.453125" customWidth="1"/>
    <col min="14337" max="14338" width="7.6328125" customWidth="1"/>
    <col min="14339" max="14339" width="11.6328125" customWidth="1"/>
    <col min="14340" max="14340" width="9.7265625" customWidth="1"/>
    <col min="14341" max="14341" width="24.7265625" customWidth="1"/>
    <col min="14342" max="14351" width="13.6328125" customWidth="1"/>
    <col min="14352" max="14352" width="6.7265625" customWidth="1"/>
    <col min="14353" max="14353" width="16.453125" customWidth="1"/>
    <col min="14354" max="14354" width="2.36328125" customWidth="1"/>
    <col min="14355" max="14355" width="28.453125" customWidth="1"/>
    <col min="14593" max="14594" width="7.6328125" customWidth="1"/>
    <col min="14595" max="14595" width="11.6328125" customWidth="1"/>
    <col min="14596" max="14596" width="9.7265625" customWidth="1"/>
    <col min="14597" max="14597" width="24.7265625" customWidth="1"/>
    <col min="14598" max="14607" width="13.6328125" customWidth="1"/>
    <col min="14608" max="14608" width="6.7265625" customWidth="1"/>
    <col min="14609" max="14609" width="16.453125" customWidth="1"/>
    <col min="14610" max="14610" width="2.36328125" customWidth="1"/>
    <col min="14611" max="14611" width="28.453125" customWidth="1"/>
    <col min="14849" max="14850" width="7.6328125" customWidth="1"/>
    <col min="14851" max="14851" width="11.6328125" customWidth="1"/>
    <col min="14852" max="14852" width="9.7265625" customWidth="1"/>
    <col min="14853" max="14853" width="24.7265625" customWidth="1"/>
    <col min="14854" max="14863" width="13.6328125" customWidth="1"/>
    <col min="14864" max="14864" width="6.7265625" customWidth="1"/>
    <col min="14865" max="14865" width="16.453125" customWidth="1"/>
    <col min="14866" max="14866" width="2.36328125" customWidth="1"/>
    <col min="14867" max="14867" width="28.453125" customWidth="1"/>
    <col min="15105" max="15106" width="7.6328125" customWidth="1"/>
    <col min="15107" max="15107" width="11.6328125" customWidth="1"/>
    <col min="15108" max="15108" width="9.7265625" customWidth="1"/>
    <col min="15109" max="15109" width="24.7265625" customWidth="1"/>
    <col min="15110" max="15119" width="13.6328125" customWidth="1"/>
    <col min="15120" max="15120" width="6.7265625" customWidth="1"/>
    <col min="15121" max="15121" width="16.453125" customWidth="1"/>
    <col min="15122" max="15122" width="2.36328125" customWidth="1"/>
    <col min="15123" max="15123" width="28.453125" customWidth="1"/>
    <col min="15361" max="15362" width="7.6328125" customWidth="1"/>
    <col min="15363" max="15363" width="11.6328125" customWidth="1"/>
    <col min="15364" max="15364" width="9.7265625" customWidth="1"/>
    <col min="15365" max="15365" width="24.7265625" customWidth="1"/>
    <col min="15366" max="15375" width="13.6328125" customWidth="1"/>
    <col min="15376" max="15376" width="6.7265625" customWidth="1"/>
    <col min="15377" max="15377" width="16.453125" customWidth="1"/>
    <col min="15378" max="15378" width="2.36328125" customWidth="1"/>
    <col min="15379" max="15379" width="28.453125" customWidth="1"/>
    <col min="15617" max="15618" width="7.6328125" customWidth="1"/>
    <col min="15619" max="15619" width="11.6328125" customWidth="1"/>
    <col min="15620" max="15620" width="9.7265625" customWidth="1"/>
    <col min="15621" max="15621" width="24.7265625" customWidth="1"/>
    <col min="15622" max="15631" width="13.6328125" customWidth="1"/>
    <col min="15632" max="15632" width="6.7265625" customWidth="1"/>
    <col min="15633" max="15633" width="16.453125" customWidth="1"/>
    <col min="15634" max="15634" width="2.36328125" customWidth="1"/>
    <col min="15635" max="15635" width="28.453125" customWidth="1"/>
    <col min="15873" max="15874" width="7.6328125" customWidth="1"/>
    <col min="15875" max="15875" width="11.6328125" customWidth="1"/>
    <col min="15876" max="15876" width="9.7265625" customWidth="1"/>
    <col min="15877" max="15877" width="24.7265625" customWidth="1"/>
    <col min="15878" max="15887" width="13.6328125" customWidth="1"/>
    <col min="15888" max="15888" width="6.7265625" customWidth="1"/>
    <col min="15889" max="15889" width="16.453125" customWidth="1"/>
    <col min="15890" max="15890" width="2.36328125" customWidth="1"/>
    <col min="15891" max="15891" width="28.453125" customWidth="1"/>
    <col min="16129" max="16130" width="7.6328125" customWidth="1"/>
    <col min="16131" max="16131" width="11.6328125" customWidth="1"/>
    <col min="16132" max="16132" width="9.7265625" customWidth="1"/>
    <col min="16133" max="16133" width="24.7265625" customWidth="1"/>
    <col min="16134" max="16143" width="13.6328125" customWidth="1"/>
    <col min="16144" max="16144" width="6.7265625" customWidth="1"/>
    <col min="16145" max="16145" width="16.453125" customWidth="1"/>
    <col min="16146" max="16146" width="2.36328125" customWidth="1"/>
    <col min="16147" max="16147" width="28.453125" customWidth="1"/>
  </cols>
  <sheetData>
    <row r="1" spans="1:17" ht="26.25" customHeight="1">
      <c r="N1" s="2"/>
    </row>
    <row r="2" spans="1:17" ht="26.25" customHeight="1">
      <c r="A2" s="60" t="s">
        <v>79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7" ht="27.75" customHeight="1">
      <c r="F3" s="3"/>
      <c r="G3" s="3"/>
      <c r="H3" s="3"/>
      <c r="L3" s="67" t="s">
        <v>0</v>
      </c>
      <c r="M3" s="67"/>
      <c r="N3" s="67"/>
      <c r="O3" s="67"/>
    </row>
    <row r="4" spans="1:17" s="8" customFormat="1" ht="18.75" customHeight="1">
      <c r="A4" s="4" t="s">
        <v>1</v>
      </c>
      <c r="B4" s="5"/>
      <c r="C4" s="6"/>
      <c r="D4" s="6"/>
      <c r="E4" s="7"/>
      <c r="F4" s="68" t="s">
        <v>2</v>
      </c>
      <c r="G4" s="69"/>
      <c r="H4" s="70"/>
      <c r="I4" s="71" t="s">
        <v>3</v>
      </c>
      <c r="J4" s="72"/>
      <c r="K4" s="73"/>
      <c r="L4" s="71" t="s">
        <v>4</v>
      </c>
      <c r="M4" s="72"/>
      <c r="N4" s="73"/>
      <c r="O4" s="50" t="s">
        <v>5</v>
      </c>
      <c r="P4" s="51"/>
      <c r="Q4" s="51"/>
    </row>
    <row r="5" spans="1:17" s="8" customFormat="1">
      <c r="A5" s="74" t="s">
        <v>6</v>
      </c>
      <c r="B5" s="74" t="s">
        <v>7</v>
      </c>
      <c r="C5" s="77" t="s">
        <v>8</v>
      </c>
      <c r="D5" s="80" t="s">
        <v>9</v>
      </c>
      <c r="E5" s="9" t="s">
        <v>10</v>
      </c>
      <c r="F5" s="10" t="s">
        <v>11</v>
      </c>
      <c r="G5" s="11" t="s">
        <v>12</v>
      </c>
      <c r="H5" s="11" t="s">
        <v>13</v>
      </c>
      <c r="I5" s="52" t="s">
        <v>11</v>
      </c>
      <c r="J5" s="52" t="s">
        <v>12</v>
      </c>
      <c r="K5" s="52" t="s">
        <v>13</v>
      </c>
      <c r="L5" s="52" t="s">
        <v>11</v>
      </c>
      <c r="M5" s="53" t="s">
        <v>12</v>
      </c>
      <c r="N5" s="53" t="s">
        <v>13</v>
      </c>
      <c r="O5" s="54" t="s">
        <v>14</v>
      </c>
      <c r="P5" s="51"/>
      <c r="Q5" s="51"/>
    </row>
    <row r="6" spans="1:17" s="8" customFormat="1" ht="11.5" hidden="1" customHeight="1">
      <c r="A6" s="75"/>
      <c r="B6" s="75"/>
      <c r="C6" s="78"/>
      <c r="D6" s="81"/>
      <c r="E6" s="12" t="s">
        <v>15</v>
      </c>
      <c r="F6" s="13">
        <v>34</v>
      </c>
      <c r="G6" s="14">
        <v>55</v>
      </c>
      <c r="H6" s="14">
        <v>89</v>
      </c>
      <c r="I6" s="59">
        <v>8.1</v>
      </c>
      <c r="J6" s="59">
        <v>8.1</v>
      </c>
      <c r="K6" s="59">
        <v>16.2</v>
      </c>
      <c r="L6" s="55">
        <v>91.5</v>
      </c>
      <c r="M6" s="56">
        <v>91.5</v>
      </c>
      <c r="N6" s="56">
        <v>183</v>
      </c>
      <c r="O6" s="57">
        <v>3.6</v>
      </c>
      <c r="P6" s="51"/>
      <c r="Q6" s="51"/>
    </row>
    <row r="7" spans="1:17" s="8" customFormat="1" ht="18.75" customHeight="1">
      <c r="A7" s="76"/>
      <c r="B7" s="76"/>
      <c r="C7" s="79"/>
      <c r="D7" s="82"/>
      <c r="E7" s="15" t="s">
        <v>16</v>
      </c>
      <c r="F7" s="58" t="s">
        <v>17</v>
      </c>
      <c r="G7" s="58" t="s">
        <v>18</v>
      </c>
      <c r="H7" s="58" t="s">
        <v>19</v>
      </c>
      <c r="I7" s="58" t="s">
        <v>78</v>
      </c>
      <c r="J7" s="58" t="s">
        <v>78</v>
      </c>
      <c r="K7" s="58" t="s">
        <v>77</v>
      </c>
      <c r="L7" s="58" t="s">
        <v>20</v>
      </c>
      <c r="M7" s="58" t="s">
        <v>20</v>
      </c>
      <c r="N7" s="58" t="s">
        <v>21</v>
      </c>
      <c r="O7" s="58" t="s">
        <v>75</v>
      </c>
      <c r="P7" s="51"/>
      <c r="Q7" s="51"/>
    </row>
    <row r="8" spans="1:17" s="8" customFormat="1" ht="18.75" customHeight="1">
      <c r="A8" s="16">
        <v>1</v>
      </c>
      <c r="B8" s="16" t="s">
        <v>22</v>
      </c>
      <c r="C8" s="17">
        <v>58000</v>
      </c>
      <c r="D8" s="18">
        <v>1930</v>
      </c>
      <c r="E8" s="19" t="s">
        <v>23</v>
      </c>
      <c r="F8" s="20">
        <f>ROUNDDOWN($C8*$F$6/1000,0)</f>
        <v>1972</v>
      </c>
      <c r="G8" s="20">
        <f t="shared" ref="G8:G57" si="0">SUM(H8-F8)</f>
        <v>3190</v>
      </c>
      <c r="H8" s="20">
        <f>ROUNDDOWN($C8*$H$6/1000,0)</f>
        <v>5162</v>
      </c>
      <c r="I8" s="20">
        <f>ROUNDDOWN($C8*$I$6/1000,0)</f>
        <v>469</v>
      </c>
      <c r="J8" s="21">
        <f t="shared" ref="J8:J53" si="1">K8-I8</f>
        <v>470</v>
      </c>
      <c r="K8" s="20">
        <f>ROUNDDOWN($C8*$K$6/1000,0)</f>
        <v>939</v>
      </c>
      <c r="L8" s="16" t="s">
        <v>22</v>
      </c>
      <c r="M8" s="16" t="s">
        <v>22</v>
      </c>
      <c r="N8" s="16" t="s">
        <v>22</v>
      </c>
      <c r="O8" s="22" t="s">
        <v>24</v>
      </c>
    </row>
    <row r="9" spans="1:17" s="8" customFormat="1" ht="18.75" customHeight="1">
      <c r="A9" s="23">
        <v>2</v>
      </c>
      <c r="B9" s="23" t="s">
        <v>24</v>
      </c>
      <c r="C9" s="24">
        <v>68000</v>
      </c>
      <c r="D9" s="25">
        <v>2270</v>
      </c>
      <c r="E9" s="26" t="s">
        <v>25</v>
      </c>
      <c r="F9" s="27">
        <f t="shared" ref="F9:F57" si="2">ROUNDDOWN($C9*$F$6/1000,0)</f>
        <v>2312</v>
      </c>
      <c r="G9" s="27">
        <f t="shared" si="0"/>
        <v>3740</v>
      </c>
      <c r="H9" s="27">
        <f t="shared" ref="H9:H57" si="3">ROUNDDOWN($C9*$H$6/1000,0)</f>
        <v>6052</v>
      </c>
      <c r="I9" s="27">
        <f t="shared" ref="I9:I57" si="4">ROUNDDOWN($C9*$I$6/1000,0)</f>
        <v>550</v>
      </c>
      <c r="J9" s="28">
        <f t="shared" si="1"/>
        <v>551</v>
      </c>
      <c r="K9" s="27">
        <f>ROUNDDOWN($C9*$K$6/1000,0)</f>
        <v>1101</v>
      </c>
      <c r="L9" s="23" t="s">
        <v>22</v>
      </c>
      <c r="M9" s="23" t="s">
        <v>22</v>
      </c>
      <c r="N9" s="23" t="s">
        <v>22</v>
      </c>
      <c r="O9" s="29" t="s">
        <v>24</v>
      </c>
    </row>
    <row r="10" spans="1:17" s="8" customFormat="1" ht="18.75" customHeight="1">
      <c r="A10" s="23">
        <v>3</v>
      </c>
      <c r="B10" s="23" t="s">
        <v>24</v>
      </c>
      <c r="C10" s="24">
        <v>78000</v>
      </c>
      <c r="D10" s="25">
        <v>2600</v>
      </c>
      <c r="E10" s="26" t="s">
        <v>26</v>
      </c>
      <c r="F10" s="27">
        <f t="shared" si="2"/>
        <v>2652</v>
      </c>
      <c r="G10" s="27">
        <f t="shared" si="0"/>
        <v>4290</v>
      </c>
      <c r="H10" s="27">
        <f t="shared" si="3"/>
        <v>6942</v>
      </c>
      <c r="I10" s="27">
        <f t="shared" si="4"/>
        <v>631</v>
      </c>
      <c r="J10" s="28">
        <f t="shared" si="1"/>
        <v>632</v>
      </c>
      <c r="K10" s="27">
        <f>ROUNDDOWN($C10*$K$6/1000,0)</f>
        <v>1263</v>
      </c>
      <c r="L10" s="23" t="s">
        <v>22</v>
      </c>
      <c r="M10" s="23" t="s">
        <v>22</v>
      </c>
      <c r="N10" s="23" t="s">
        <v>22</v>
      </c>
      <c r="O10" s="29" t="s">
        <v>24</v>
      </c>
    </row>
    <row r="11" spans="1:17" s="8" customFormat="1" ht="18.75" customHeight="1">
      <c r="A11" s="23">
        <v>4</v>
      </c>
      <c r="B11" s="23">
        <v>1</v>
      </c>
      <c r="C11" s="24">
        <v>88000</v>
      </c>
      <c r="D11" s="25">
        <v>2930</v>
      </c>
      <c r="E11" s="26" t="s">
        <v>27</v>
      </c>
      <c r="F11" s="27">
        <f t="shared" si="2"/>
        <v>2992</v>
      </c>
      <c r="G11" s="27">
        <f t="shared" si="0"/>
        <v>4840</v>
      </c>
      <c r="H11" s="27">
        <f t="shared" si="3"/>
        <v>7832</v>
      </c>
      <c r="I11" s="27">
        <f t="shared" si="4"/>
        <v>712</v>
      </c>
      <c r="J11" s="28">
        <f t="shared" si="1"/>
        <v>713</v>
      </c>
      <c r="K11" s="27">
        <f t="shared" ref="K11:K57" si="5">ROUNDDOWN($C11*$K$6/1000,0)</f>
        <v>1425</v>
      </c>
      <c r="L11" s="24">
        <f>ROUNDDOWN($C11*$L$6/1000,0)</f>
        <v>8052</v>
      </c>
      <c r="M11" s="30">
        <f>SUM(N11-L11)</f>
        <v>8052</v>
      </c>
      <c r="N11" s="24">
        <f>ROUNDDOWN($C11*$N$6/1000,0)</f>
        <v>16104</v>
      </c>
      <c r="O11" s="24">
        <f>ROUNDDOWN($C11*$O$6/1000,0)</f>
        <v>316</v>
      </c>
    </row>
    <row r="12" spans="1:17" s="8" customFormat="1" ht="18.75" customHeight="1">
      <c r="A12" s="23">
        <v>5</v>
      </c>
      <c r="B12" s="31">
        <v>2</v>
      </c>
      <c r="C12" s="30">
        <v>98000</v>
      </c>
      <c r="D12" s="30">
        <v>3270</v>
      </c>
      <c r="E12" s="32" t="s">
        <v>28</v>
      </c>
      <c r="F12" s="27">
        <f t="shared" si="2"/>
        <v>3332</v>
      </c>
      <c r="G12" s="30">
        <f t="shared" si="0"/>
        <v>5390</v>
      </c>
      <c r="H12" s="27">
        <f t="shared" si="3"/>
        <v>8722</v>
      </c>
      <c r="I12" s="27">
        <f t="shared" si="4"/>
        <v>793</v>
      </c>
      <c r="J12" s="30">
        <f t="shared" si="1"/>
        <v>794</v>
      </c>
      <c r="K12" s="27">
        <f t="shared" si="5"/>
        <v>1587</v>
      </c>
      <c r="L12" s="24">
        <f>ROUNDDOWN($C12*$L$6/1000,0)</f>
        <v>8967</v>
      </c>
      <c r="M12" s="30">
        <f t="shared" ref="M12:M41" si="6">SUM(N12-L12)</f>
        <v>8967</v>
      </c>
      <c r="N12" s="24">
        <f>ROUNDDOWN($C12*$N$6/1000,0)</f>
        <v>17934</v>
      </c>
      <c r="O12" s="24">
        <f>ROUNDDOWN($C12*$O$6/1000,0)</f>
        <v>352</v>
      </c>
    </row>
    <row r="13" spans="1:17" s="8" customFormat="1" ht="18.75" customHeight="1">
      <c r="A13" s="23">
        <v>6</v>
      </c>
      <c r="B13" s="23">
        <v>3</v>
      </c>
      <c r="C13" s="24">
        <v>104000</v>
      </c>
      <c r="D13" s="25">
        <v>3470</v>
      </c>
      <c r="E13" s="26" t="s">
        <v>29</v>
      </c>
      <c r="F13" s="27">
        <f t="shared" si="2"/>
        <v>3536</v>
      </c>
      <c r="G13" s="30">
        <f t="shared" si="0"/>
        <v>5720</v>
      </c>
      <c r="H13" s="27">
        <f t="shared" si="3"/>
        <v>9256</v>
      </c>
      <c r="I13" s="27">
        <f t="shared" si="4"/>
        <v>842</v>
      </c>
      <c r="J13" s="30">
        <f t="shared" si="1"/>
        <v>842</v>
      </c>
      <c r="K13" s="27">
        <f t="shared" si="5"/>
        <v>1684</v>
      </c>
      <c r="L13" s="30">
        <f t="shared" ref="L13:L42" si="7">ROUNDDOWN($C13*$L$6/1000,0)</f>
        <v>9516</v>
      </c>
      <c r="M13" s="30">
        <f t="shared" si="6"/>
        <v>9516</v>
      </c>
      <c r="N13" s="30">
        <f t="shared" ref="N13:N42" si="8">ROUNDDOWN($C13*$N$6/1000,0)</f>
        <v>19032</v>
      </c>
      <c r="O13" s="30">
        <f t="shared" ref="O13:O42" si="9">ROUNDDOWN($C13*$O$6/1000,0)</f>
        <v>374</v>
      </c>
    </row>
    <row r="14" spans="1:17" s="8" customFormat="1" ht="18.75" customHeight="1">
      <c r="A14" s="23">
        <v>7</v>
      </c>
      <c r="B14" s="31">
        <v>4</v>
      </c>
      <c r="C14" s="24">
        <v>110000</v>
      </c>
      <c r="D14" s="24">
        <v>3670</v>
      </c>
      <c r="E14" s="33" t="s">
        <v>30</v>
      </c>
      <c r="F14" s="27">
        <f t="shared" si="2"/>
        <v>3740</v>
      </c>
      <c r="G14" s="30">
        <f t="shared" si="0"/>
        <v>6050</v>
      </c>
      <c r="H14" s="27">
        <f t="shared" si="3"/>
        <v>9790</v>
      </c>
      <c r="I14" s="27">
        <f t="shared" si="4"/>
        <v>891</v>
      </c>
      <c r="J14" s="30">
        <f t="shared" si="1"/>
        <v>891</v>
      </c>
      <c r="K14" s="27">
        <f t="shared" si="5"/>
        <v>1782</v>
      </c>
      <c r="L14" s="30">
        <f t="shared" si="7"/>
        <v>10065</v>
      </c>
      <c r="M14" s="30">
        <f t="shared" si="6"/>
        <v>10065</v>
      </c>
      <c r="N14" s="30">
        <f t="shared" si="8"/>
        <v>20130</v>
      </c>
      <c r="O14" s="30">
        <f t="shared" si="9"/>
        <v>396</v>
      </c>
    </row>
    <row r="15" spans="1:17" s="8" customFormat="1" ht="18.75" customHeight="1">
      <c r="A15" s="23">
        <v>8</v>
      </c>
      <c r="B15" s="23">
        <v>5</v>
      </c>
      <c r="C15" s="24">
        <v>118000</v>
      </c>
      <c r="D15" s="24">
        <v>3930</v>
      </c>
      <c r="E15" s="24" t="s">
        <v>31</v>
      </c>
      <c r="F15" s="27">
        <f t="shared" si="2"/>
        <v>4012</v>
      </c>
      <c r="G15" s="30">
        <f t="shared" si="0"/>
        <v>6490</v>
      </c>
      <c r="H15" s="27">
        <f t="shared" si="3"/>
        <v>10502</v>
      </c>
      <c r="I15" s="27">
        <f t="shared" si="4"/>
        <v>955</v>
      </c>
      <c r="J15" s="30">
        <f t="shared" si="1"/>
        <v>956</v>
      </c>
      <c r="K15" s="27">
        <f t="shared" si="5"/>
        <v>1911</v>
      </c>
      <c r="L15" s="30">
        <f t="shared" si="7"/>
        <v>10797</v>
      </c>
      <c r="M15" s="30">
        <f t="shared" si="6"/>
        <v>10797</v>
      </c>
      <c r="N15" s="30">
        <f t="shared" si="8"/>
        <v>21594</v>
      </c>
      <c r="O15" s="30">
        <f t="shared" si="9"/>
        <v>424</v>
      </c>
    </row>
    <row r="16" spans="1:17" s="8" customFormat="1" ht="18.75" customHeight="1">
      <c r="A16" s="23">
        <v>9</v>
      </c>
      <c r="B16" s="31">
        <v>6</v>
      </c>
      <c r="C16" s="24">
        <v>126000</v>
      </c>
      <c r="D16" s="24">
        <v>4200</v>
      </c>
      <c r="E16" s="24" t="s">
        <v>32</v>
      </c>
      <c r="F16" s="27">
        <f t="shared" si="2"/>
        <v>4284</v>
      </c>
      <c r="G16" s="30">
        <f t="shared" si="0"/>
        <v>6930</v>
      </c>
      <c r="H16" s="27">
        <f t="shared" si="3"/>
        <v>11214</v>
      </c>
      <c r="I16" s="27">
        <f t="shared" si="4"/>
        <v>1020</v>
      </c>
      <c r="J16" s="30">
        <f t="shared" si="1"/>
        <v>1021</v>
      </c>
      <c r="K16" s="27">
        <f t="shared" si="5"/>
        <v>2041</v>
      </c>
      <c r="L16" s="30">
        <f t="shared" si="7"/>
        <v>11529</v>
      </c>
      <c r="M16" s="30">
        <f t="shared" si="6"/>
        <v>11529</v>
      </c>
      <c r="N16" s="30">
        <f t="shared" si="8"/>
        <v>23058</v>
      </c>
      <c r="O16" s="30">
        <f t="shared" si="9"/>
        <v>453</v>
      </c>
    </row>
    <row r="17" spans="1:15" s="8" customFormat="1" ht="18.75" customHeight="1">
      <c r="A17" s="23">
        <v>10</v>
      </c>
      <c r="B17" s="23">
        <v>7</v>
      </c>
      <c r="C17" s="24">
        <v>134000</v>
      </c>
      <c r="D17" s="24">
        <v>4470</v>
      </c>
      <c r="E17" s="24" t="s">
        <v>33</v>
      </c>
      <c r="F17" s="27">
        <f t="shared" si="2"/>
        <v>4556</v>
      </c>
      <c r="G17" s="30">
        <f t="shared" si="0"/>
        <v>7370</v>
      </c>
      <c r="H17" s="27">
        <f t="shared" si="3"/>
        <v>11926</v>
      </c>
      <c r="I17" s="27">
        <f t="shared" si="4"/>
        <v>1085</v>
      </c>
      <c r="J17" s="30">
        <f t="shared" si="1"/>
        <v>1085</v>
      </c>
      <c r="K17" s="27">
        <f t="shared" si="5"/>
        <v>2170</v>
      </c>
      <c r="L17" s="30">
        <f t="shared" si="7"/>
        <v>12261</v>
      </c>
      <c r="M17" s="30">
        <f t="shared" si="6"/>
        <v>12261</v>
      </c>
      <c r="N17" s="30">
        <f t="shared" si="8"/>
        <v>24522</v>
      </c>
      <c r="O17" s="30">
        <f t="shared" si="9"/>
        <v>482</v>
      </c>
    </row>
    <row r="18" spans="1:15" s="8" customFormat="1" ht="18.75" customHeight="1">
      <c r="A18" s="23">
        <v>11</v>
      </c>
      <c r="B18" s="31">
        <v>8</v>
      </c>
      <c r="C18" s="24">
        <v>142000</v>
      </c>
      <c r="D18" s="24">
        <v>4730</v>
      </c>
      <c r="E18" s="24" t="s">
        <v>34</v>
      </c>
      <c r="F18" s="27">
        <f t="shared" si="2"/>
        <v>4828</v>
      </c>
      <c r="G18" s="30">
        <f t="shared" si="0"/>
        <v>7810</v>
      </c>
      <c r="H18" s="27">
        <f t="shared" si="3"/>
        <v>12638</v>
      </c>
      <c r="I18" s="27">
        <f t="shared" si="4"/>
        <v>1150</v>
      </c>
      <c r="J18" s="30">
        <f t="shared" si="1"/>
        <v>1150</v>
      </c>
      <c r="K18" s="27">
        <f t="shared" si="5"/>
        <v>2300</v>
      </c>
      <c r="L18" s="30">
        <f t="shared" si="7"/>
        <v>12993</v>
      </c>
      <c r="M18" s="30">
        <f t="shared" si="6"/>
        <v>12993</v>
      </c>
      <c r="N18" s="30">
        <f t="shared" si="8"/>
        <v>25986</v>
      </c>
      <c r="O18" s="30">
        <f t="shared" si="9"/>
        <v>511</v>
      </c>
    </row>
    <row r="19" spans="1:15" s="8" customFormat="1" ht="18.75" customHeight="1">
      <c r="A19" s="23">
        <v>12</v>
      </c>
      <c r="B19" s="23">
        <v>9</v>
      </c>
      <c r="C19" s="24">
        <v>150000</v>
      </c>
      <c r="D19" s="24">
        <v>5000</v>
      </c>
      <c r="E19" s="24" t="s">
        <v>35</v>
      </c>
      <c r="F19" s="27">
        <f t="shared" si="2"/>
        <v>5100</v>
      </c>
      <c r="G19" s="30">
        <f t="shared" si="0"/>
        <v>8250</v>
      </c>
      <c r="H19" s="27">
        <f t="shared" si="3"/>
        <v>13350</v>
      </c>
      <c r="I19" s="27">
        <f t="shared" si="4"/>
        <v>1215</v>
      </c>
      <c r="J19" s="30">
        <f t="shared" si="1"/>
        <v>1215</v>
      </c>
      <c r="K19" s="27">
        <f t="shared" si="5"/>
        <v>2430</v>
      </c>
      <c r="L19" s="30">
        <f t="shared" si="7"/>
        <v>13725</v>
      </c>
      <c r="M19" s="30">
        <f t="shared" si="6"/>
        <v>13725</v>
      </c>
      <c r="N19" s="30">
        <f t="shared" si="8"/>
        <v>27450</v>
      </c>
      <c r="O19" s="30">
        <f t="shared" si="9"/>
        <v>540</v>
      </c>
    </row>
    <row r="20" spans="1:15" s="8" customFormat="1" ht="18.75" customHeight="1">
      <c r="A20" s="23">
        <v>13</v>
      </c>
      <c r="B20" s="31">
        <v>10</v>
      </c>
      <c r="C20" s="24">
        <v>160000</v>
      </c>
      <c r="D20" s="24">
        <v>5330</v>
      </c>
      <c r="E20" s="24" t="s">
        <v>36</v>
      </c>
      <c r="F20" s="27">
        <f t="shared" si="2"/>
        <v>5440</v>
      </c>
      <c r="G20" s="30">
        <f t="shared" si="0"/>
        <v>8800</v>
      </c>
      <c r="H20" s="27">
        <f t="shared" si="3"/>
        <v>14240</v>
      </c>
      <c r="I20" s="27">
        <f t="shared" si="4"/>
        <v>1296</v>
      </c>
      <c r="J20" s="30">
        <f t="shared" si="1"/>
        <v>1296</v>
      </c>
      <c r="K20" s="27">
        <f t="shared" si="5"/>
        <v>2592</v>
      </c>
      <c r="L20" s="30">
        <f t="shared" si="7"/>
        <v>14640</v>
      </c>
      <c r="M20" s="30">
        <f t="shared" si="6"/>
        <v>14640</v>
      </c>
      <c r="N20" s="30">
        <f t="shared" si="8"/>
        <v>29280</v>
      </c>
      <c r="O20" s="30">
        <f t="shared" si="9"/>
        <v>576</v>
      </c>
    </row>
    <row r="21" spans="1:15" s="8" customFormat="1" ht="18.75" customHeight="1">
      <c r="A21" s="23">
        <v>14</v>
      </c>
      <c r="B21" s="23">
        <v>11</v>
      </c>
      <c r="C21" s="24">
        <v>170000</v>
      </c>
      <c r="D21" s="24">
        <v>5670</v>
      </c>
      <c r="E21" s="24" t="s">
        <v>37</v>
      </c>
      <c r="F21" s="27">
        <f t="shared" si="2"/>
        <v>5780</v>
      </c>
      <c r="G21" s="30">
        <f t="shared" si="0"/>
        <v>9350</v>
      </c>
      <c r="H21" s="27">
        <f t="shared" si="3"/>
        <v>15130</v>
      </c>
      <c r="I21" s="27">
        <f t="shared" si="4"/>
        <v>1377</v>
      </c>
      <c r="J21" s="30">
        <f t="shared" si="1"/>
        <v>1377</v>
      </c>
      <c r="K21" s="27">
        <f t="shared" si="5"/>
        <v>2754</v>
      </c>
      <c r="L21" s="30">
        <f t="shared" si="7"/>
        <v>15555</v>
      </c>
      <c r="M21" s="30">
        <f t="shared" si="6"/>
        <v>15555</v>
      </c>
      <c r="N21" s="30">
        <f t="shared" si="8"/>
        <v>31110</v>
      </c>
      <c r="O21" s="30">
        <f t="shared" si="9"/>
        <v>612</v>
      </c>
    </row>
    <row r="22" spans="1:15" s="8" customFormat="1" ht="18.75" customHeight="1">
      <c r="A22" s="23">
        <v>15</v>
      </c>
      <c r="B22" s="31">
        <v>12</v>
      </c>
      <c r="C22" s="24">
        <v>180000</v>
      </c>
      <c r="D22" s="24">
        <v>6000</v>
      </c>
      <c r="E22" s="24" t="s">
        <v>38</v>
      </c>
      <c r="F22" s="27">
        <f t="shared" si="2"/>
        <v>6120</v>
      </c>
      <c r="G22" s="30">
        <f t="shared" si="0"/>
        <v>9900</v>
      </c>
      <c r="H22" s="27">
        <f t="shared" si="3"/>
        <v>16020</v>
      </c>
      <c r="I22" s="27">
        <f t="shared" si="4"/>
        <v>1458</v>
      </c>
      <c r="J22" s="30">
        <f t="shared" si="1"/>
        <v>1458</v>
      </c>
      <c r="K22" s="27">
        <f t="shared" si="5"/>
        <v>2916</v>
      </c>
      <c r="L22" s="30">
        <f t="shared" si="7"/>
        <v>16470</v>
      </c>
      <c r="M22" s="30">
        <f t="shared" si="6"/>
        <v>16470</v>
      </c>
      <c r="N22" s="30">
        <f t="shared" si="8"/>
        <v>32940</v>
      </c>
      <c r="O22" s="30">
        <f t="shared" si="9"/>
        <v>648</v>
      </c>
    </row>
    <row r="23" spans="1:15" s="8" customFormat="1" ht="18.75" customHeight="1">
      <c r="A23" s="23">
        <v>16</v>
      </c>
      <c r="B23" s="23">
        <v>13</v>
      </c>
      <c r="C23" s="24">
        <v>190000</v>
      </c>
      <c r="D23" s="24">
        <v>6330</v>
      </c>
      <c r="E23" s="24" t="s">
        <v>39</v>
      </c>
      <c r="F23" s="27">
        <f t="shared" si="2"/>
        <v>6460</v>
      </c>
      <c r="G23" s="30">
        <f t="shared" si="0"/>
        <v>10450</v>
      </c>
      <c r="H23" s="27">
        <f t="shared" si="3"/>
        <v>16910</v>
      </c>
      <c r="I23" s="27">
        <f t="shared" si="4"/>
        <v>1539</v>
      </c>
      <c r="J23" s="30">
        <f t="shared" si="1"/>
        <v>1539</v>
      </c>
      <c r="K23" s="27">
        <f t="shared" si="5"/>
        <v>3078</v>
      </c>
      <c r="L23" s="30">
        <f t="shared" si="7"/>
        <v>17385</v>
      </c>
      <c r="M23" s="30">
        <f t="shared" si="6"/>
        <v>17385</v>
      </c>
      <c r="N23" s="30">
        <f t="shared" si="8"/>
        <v>34770</v>
      </c>
      <c r="O23" s="30">
        <f t="shared" si="9"/>
        <v>684</v>
      </c>
    </row>
    <row r="24" spans="1:15" s="8" customFormat="1" ht="18.75" customHeight="1">
      <c r="A24" s="23">
        <v>17</v>
      </c>
      <c r="B24" s="31">
        <v>14</v>
      </c>
      <c r="C24" s="24">
        <v>200000</v>
      </c>
      <c r="D24" s="24">
        <v>6670</v>
      </c>
      <c r="E24" s="24" t="s">
        <v>40</v>
      </c>
      <c r="F24" s="27">
        <f t="shared" si="2"/>
        <v>6800</v>
      </c>
      <c r="G24" s="30">
        <f t="shared" si="0"/>
        <v>11000</v>
      </c>
      <c r="H24" s="27">
        <f t="shared" si="3"/>
        <v>17800</v>
      </c>
      <c r="I24" s="27">
        <f t="shared" si="4"/>
        <v>1620</v>
      </c>
      <c r="J24" s="30">
        <f t="shared" si="1"/>
        <v>1620</v>
      </c>
      <c r="K24" s="27">
        <f t="shared" si="5"/>
        <v>3240</v>
      </c>
      <c r="L24" s="30">
        <f t="shared" si="7"/>
        <v>18300</v>
      </c>
      <c r="M24" s="30">
        <f t="shared" si="6"/>
        <v>18300</v>
      </c>
      <c r="N24" s="30">
        <f t="shared" si="8"/>
        <v>36600</v>
      </c>
      <c r="O24" s="30">
        <f t="shared" si="9"/>
        <v>720</v>
      </c>
    </row>
    <row r="25" spans="1:15" s="8" customFormat="1" ht="18.75" customHeight="1">
      <c r="A25" s="23">
        <v>18</v>
      </c>
      <c r="B25" s="23">
        <v>15</v>
      </c>
      <c r="C25" s="24">
        <v>220000</v>
      </c>
      <c r="D25" s="24">
        <v>7330</v>
      </c>
      <c r="E25" s="24" t="s">
        <v>41</v>
      </c>
      <c r="F25" s="27">
        <f t="shared" si="2"/>
        <v>7480</v>
      </c>
      <c r="G25" s="30">
        <f t="shared" si="0"/>
        <v>12100</v>
      </c>
      <c r="H25" s="27">
        <f t="shared" si="3"/>
        <v>19580</v>
      </c>
      <c r="I25" s="27">
        <f t="shared" si="4"/>
        <v>1782</v>
      </c>
      <c r="J25" s="30">
        <f t="shared" si="1"/>
        <v>1782</v>
      </c>
      <c r="K25" s="27">
        <f t="shared" si="5"/>
        <v>3564</v>
      </c>
      <c r="L25" s="30">
        <f t="shared" si="7"/>
        <v>20130</v>
      </c>
      <c r="M25" s="30">
        <f t="shared" si="6"/>
        <v>20130</v>
      </c>
      <c r="N25" s="30">
        <f t="shared" si="8"/>
        <v>40260</v>
      </c>
      <c r="O25" s="30">
        <f t="shared" si="9"/>
        <v>792</v>
      </c>
    </row>
    <row r="26" spans="1:15" s="8" customFormat="1" ht="18.75" customHeight="1">
      <c r="A26" s="23">
        <v>19</v>
      </c>
      <c r="B26" s="31">
        <v>16</v>
      </c>
      <c r="C26" s="24">
        <v>240000</v>
      </c>
      <c r="D26" s="24">
        <v>8000</v>
      </c>
      <c r="E26" s="24" t="s">
        <v>42</v>
      </c>
      <c r="F26" s="27">
        <f t="shared" si="2"/>
        <v>8160</v>
      </c>
      <c r="G26" s="30">
        <f t="shared" si="0"/>
        <v>13200</v>
      </c>
      <c r="H26" s="27">
        <f t="shared" si="3"/>
        <v>21360</v>
      </c>
      <c r="I26" s="27">
        <f t="shared" si="4"/>
        <v>1944</v>
      </c>
      <c r="J26" s="30">
        <f t="shared" si="1"/>
        <v>1944</v>
      </c>
      <c r="K26" s="27">
        <f t="shared" si="5"/>
        <v>3888</v>
      </c>
      <c r="L26" s="30">
        <f t="shared" si="7"/>
        <v>21960</v>
      </c>
      <c r="M26" s="30">
        <f t="shared" si="6"/>
        <v>21960</v>
      </c>
      <c r="N26" s="30">
        <f t="shared" si="8"/>
        <v>43920</v>
      </c>
      <c r="O26" s="30">
        <f t="shared" si="9"/>
        <v>864</v>
      </c>
    </row>
    <row r="27" spans="1:15" s="8" customFormat="1" ht="18.75" customHeight="1">
      <c r="A27" s="23">
        <v>20</v>
      </c>
      <c r="B27" s="23">
        <v>17</v>
      </c>
      <c r="C27" s="24">
        <v>260000</v>
      </c>
      <c r="D27" s="24">
        <v>8670</v>
      </c>
      <c r="E27" s="24" t="s">
        <v>43</v>
      </c>
      <c r="F27" s="27">
        <f t="shared" si="2"/>
        <v>8840</v>
      </c>
      <c r="G27" s="30">
        <f t="shared" si="0"/>
        <v>14300</v>
      </c>
      <c r="H27" s="27">
        <f t="shared" si="3"/>
        <v>23140</v>
      </c>
      <c r="I27" s="27">
        <f t="shared" si="4"/>
        <v>2106</v>
      </c>
      <c r="J27" s="30">
        <f t="shared" si="1"/>
        <v>2106</v>
      </c>
      <c r="K27" s="27">
        <f t="shared" si="5"/>
        <v>4212</v>
      </c>
      <c r="L27" s="30">
        <f t="shared" si="7"/>
        <v>23790</v>
      </c>
      <c r="M27" s="30">
        <f t="shared" si="6"/>
        <v>23790</v>
      </c>
      <c r="N27" s="30">
        <f t="shared" si="8"/>
        <v>47580</v>
      </c>
      <c r="O27" s="30">
        <f t="shared" si="9"/>
        <v>936</v>
      </c>
    </row>
    <row r="28" spans="1:15" s="8" customFormat="1" ht="18.75" customHeight="1">
      <c r="A28" s="23">
        <v>21</v>
      </c>
      <c r="B28" s="31">
        <v>18</v>
      </c>
      <c r="C28" s="24">
        <v>280000</v>
      </c>
      <c r="D28" s="24">
        <v>9330</v>
      </c>
      <c r="E28" s="24" t="s">
        <v>44</v>
      </c>
      <c r="F28" s="27">
        <f t="shared" si="2"/>
        <v>9520</v>
      </c>
      <c r="G28" s="30">
        <f t="shared" si="0"/>
        <v>15400</v>
      </c>
      <c r="H28" s="27">
        <f t="shared" si="3"/>
        <v>24920</v>
      </c>
      <c r="I28" s="27">
        <f t="shared" si="4"/>
        <v>2268</v>
      </c>
      <c r="J28" s="30">
        <f t="shared" si="1"/>
        <v>2268</v>
      </c>
      <c r="K28" s="27">
        <f t="shared" si="5"/>
        <v>4536</v>
      </c>
      <c r="L28" s="30">
        <f t="shared" si="7"/>
        <v>25620</v>
      </c>
      <c r="M28" s="30">
        <f t="shared" si="6"/>
        <v>25620</v>
      </c>
      <c r="N28" s="30">
        <f t="shared" si="8"/>
        <v>51240</v>
      </c>
      <c r="O28" s="30">
        <f t="shared" si="9"/>
        <v>1008</v>
      </c>
    </row>
    <row r="29" spans="1:15" s="8" customFormat="1" ht="18.75" customHeight="1">
      <c r="A29" s="23">
        <v>22</v>
      </c>
      <c r="B29" s="23">
        <v>19</v>
      </c>
      <c r="C29" s="24">
        <v>300000</v>
      </c>
      <c r="D29" s="24">
        <v>10000</v>
      </c>
      <c r="E29" s="24" t="s">
        <v>45</v>
      </c>
      <c r="F29" s="27">
        <f t="shared" si="2"/>
        <v>10200</v>
      </c>
      <c r="G29" s="30">
        <f t="shared" si="0"/>
        <v>16500</v>
      </c>
      <c r="H29" s="27">
        <f t="shared" si="3"/>
        <v>26700</v>
      </c>
      <c r="I29" s="27">
        <f t="shared" si="4"/>
        <v>2430</v>
      </c>
      <c r="J29" s="30">
        <f t="shared" si="1"/>
        <v>2430</v>
      </c>
      <c r="K29" s="27">
        <f t="shared" si="5"/>
        <v>4860</v>
      </c>
      <c r="L29" s="30">
        <f t="shared" si="7"/>
        <v>27450</v>
      </c>
      <c r="M29" s="30">
        <f t="shared" si="6"/>
        <v>27450</v>
      </c>
      <c r="N29" s="30">
        <f t="shared" si="8"/>
        <v>54900</v>
      </c>
      <c r="O29" s="30">
        <f t="shared" si="9"/>
        <v>1080</v>
      </c>
    </row>
    <row r="30" spans="1:15" s="8" customFormat="1" ht="18.75" customHeight="1">
      <c r="A30" s="23">
        <v>23</v>
      </c>
      <c r="B30" s="31">
        <v>20</v>
      </c>
      <c r="C30" s="24">
        <v>320000</v>
      </c>
      <c r="D30" s="24">
        <v>10670</v>
      </c>
      <c r="E30" s="24" t="s">
        <v>46</v>
      </c>
      <c r="F30" s="27">
        <f t="shared" si="2"/>
        <v>10880</v>
      </c>
      <c r="G30" s="30">
        <f t="shared" si="0"/>
        <v>17600</v>
      </c>
      <c r="H30" s="27">
        <f t="shared" si="3"/>
        <v>28480</v>
      </c>
      <c r="I30" s="27">
        <f t="shared" si="4"/>
        <v>2592</v>
      </c>
      <c r="J30" s="30">
        <f t="shared" si="1"/>
        <v>2592</v>
      </c>
      <c r="K30" s="27">
        <f t="shared" si="5"/>
        <v>5184</v>
      </c>
      <c r="L30" s="30">
        <f t="shared" si="7"/>
        <v>29280</v>
      </c>
      <c r="M30" s="30">
        <f t="shared" si="6"/>
        <v>29280</v>
      </c>
      <c r="N30" s="30">
        <f t="shared" si="8"/>
        <v>58560</v>
      </c>
      <c r="O30" s="30">
        <f t="shared" si="9"/>
        <v>1152</v>
      </c>
    </row>
    <row r="31" spans="1:15" s="8" customFormat="1" ht="18.75" customHeight="1">
      <c r="A31" s="23">
        <v>24</v>
      </c>
      <c r="B31" s="23">
        <v>21</v>
      </c>
      <c r="C31" s="24">
        <v>340000</v>
      </c>
      <c r="D31" s="24">
        <v>11330</v>
      </c>
      <c r="E31" s="24" t="s">
        <v>47</v>
      </c>
      <c r="F31" s="27">
        <f t="shared" si="2"/>
        <v>11560</v>
      </c>
      <c r="G31" s="30">
        <f t="shared" si="0"/>
        <v>18700</v>
      </c>
      <c r="H31" s="27">
        <f t="shared" si="3"/>
        <v>30260</v>
      </c>
      <c r="I31" s="27">
        <f t="shared" si="4"/>
        <v>2754</v>
      </c>
      <c r="J31" s="30">
        <f t="shared" si="1"/>
        <v>2754</v>
      </c>
      <c r="K31" s="27">
        <f t="shared" si="5"/>
        <v>5508</v>
      </c>
      <c r="L31" s="30">
        <f t="shared" si="7"/>
        <v>31110</v>
      </c>
      <c r="M31" s="30">
        <f t="shared" si="6"/>
        <v>31110</v>
      </c>
      <c r="N31" s="30">
        <f t="shared" si="8"/>
        <v>62220</v>
      </c>
      <c r="O31" s="30">
        <f t="shared" si="9"/>
        <v>1224</v>
      </c>
    </row>
    <row r="32" spans="1:15" s="8" customFormat="1" ht="18.75" customHeight="1">
      <c r="A32" s="23">
        <v>25</v>
      </c>
      <c r="B32" s="31">
        <v>22</v>
      </c>
      <c r="C32" s="24">
        <v>360000</v>
      </c>
      <c r="D32" s="24">
        <v>12000</v>
      </c>
      <c r="E32" s="24" t="s">
        <v>48</v>
      </c>
      <c r="F32" s="27">
        <f t="shared" si="2"/>
        <v>12240</v>
      </c>
      <c r="G32" s="30">
        <f t="shared" si="0"/>
        <v>19800</v>
      </c>
      <c r="H32" s="27">
        <f t="shared" si="3"/>
        <v>32040</v>
      </c>
      <c r="I32" s="27">
        <f t="shared" si="4"/>
        <v>2916</v>
      </c>
      <c r="J32" s="30">
        <f t="shared" si="1"/>
        <v>2916</v>
      </c>
      <c r="K32" s="27">
        <f t="shared" si="5"/>
        <v>5832</v>
      </c>
      <c r="L32" s="30">
        <f t="shared" si="7"/>
        <v>32940</v>
      </c>
      <c r="M32" s="30">
        <f t="shared" si="6"/>
        <v>32940</v>
      </c>
      <c r="N32" s="30">
        <f t="shared" si="8"/>
        <v>65880</v>
      </c>
      <c r="O32" s="30">
        <f t="shared" si="9"/>
        <v>1296</v>
      </c>
    </row>
    <row r="33" spans="1:16" s="8" customFormat="1" ht="18.75" customHeight="1">
      <c r="A33" s="23">
        <v>26</v>
      </c>
      <c r="B33" s="23">
        <v>23</v>
      </c>
      <c r="C33" s="24">
        <v>380000</v>
      </c>
      <c r="D33" s="24">
        <v>12670</v>
      </c>
      <c r="E33" s="24" t="s">
        <v>49</v>
      </c>
      <c r="F33" s="27">
        <f t="shared" si="2"/>
        <v>12920</v>
      </c>
      <c r="G33" s="30">
        <f t="shared" si="0"/>
        <v>20900</v>
      </c>
      <c r="H33" s="27">
        <f t="shared" si="3"/>
        <v>33820</v>
      </c>
      <c r="I33" s="27">
        <f t="shared" si="4"/>
        <v>3078</v>
      </c>
      <c r="J33" s="30">
        <f t="shared" si="1"/>
        <v>3078</v>
      </c>
      <c r="K33" s="27">
        <f t="shared" si="5"/>
        <v>6156</v>
      </c>
      <c r="L33" s="30">
        <f t="shared" si="7"/>
        <v>34770</v>
      </c>
      <c r="M33" s="30">
        <f t="shared" si="6"/>
        <v>34770</v>
      </c>
      <c r="N33" s="30">
        <f t="shared" si="8"/>
        <v>69540</v>
      </c>
      <c r="O33" s="30">
        <f t="shared" si="9"/>
        <v>1368</v>
      </c>
    </row>
    <row r="34" spans="1:16" s="8" customFormat="1" ht="18.75" customHeight="1">
      <c r="A34" s="23">
        <v>27</v>
      </c>
      <c r="B34" s="31">
        <v>24</v>
      </c>
      <c r="C34" s="24">
        <v>410000</v>
      </c>
      <c r="D34" s="24">
        <v>13670</v>
      </c>
      <c r="E34" s="24" t="s">
        <v>50</v>
      </c>
      <c r="F34" s="27">
        <f t="shared" si="2"/>
        <v>13940</v>
      </c>
      <c r="G34" s="30">
        <f t="shared" si="0"/>
        <v>22550</v>
      </c>
      <c r="H34" s="27">
        <f t="shared" si="3"/>
        <v>36490</v>
      </c>
      <c r="I34" s="27">
        <f t="shared" si="4"/>
        <v>3321</v>
      </c>
      <c r="J34" s="30">
        <f t="shared" si="1"/>
        <v>3321</v>
      </c>
      <c r="K34" s="27">
        <f t="shared" si="5"/>
        <v>6642</v>
      </c>
      <c r="L34" s="30">
        <f t="shared" si="7"/>
        <v>37515</v>
      </c>
      <c r="M34" s="30">
        <f t="shared" si="6"/>
        <v>37515</v>
      </c>
      <c r="N34" s="30">
        <f t="shared" si="8"/>
        <v>75030</v>
      </c>
      <c r="O34" s="30">
        <f t="shared" si="9"/>
        <v>1476</v>
      </c>
    </row>
    <row r="35" spans="1:16" s="8" customFormat="1" ht="18.75" customHeight="1">
      <c r="A35" s="23">
        <v>28</v>
      </c>
      <c r="B35" s="23">
        <v>25</v>
      </c>
      <c r="C35" s="24">
        <v>440000</v>
      </c>
      <c r="D35" s="24">
        <v>14670</v>
      </c>
      <c r="E35" s="24" t="s">
        <v>51</v>
      </c>
      <c r="F35" s="27">
        <f t="shared" si="2"/>
        <v>14960</v>
      </c>
      <c r="G35" s="30">
        <f t="shared" si="0"/>
        <v>24200</v>
      </c>
      <c r="H35" s="27">
        <f t="shared" si="3"/>
        <v>39160</v>
      </c>
      <c r="I35" s="27">
        <f t="shared" si="4"/>
        <v>3564</v>
      </c>
      <c r="J35" s="30">
        <f t="shared" si="1"/>
        <v>3564</v>
      </c>
      <c r="K35" s="27">
        <f t="shared" si="5"/>
        <v>7128</v>
      </c>
      <c r="L35" s="30">
        <f t="shared" si="7"/>
        <v>40260</v>
      </c>
      <c r="M35" s="30">
        <f t="shared" si="6"/>
        <v>40260</v>
      </c>
      <c r="N35" s="30">
        <f t="shared" si="8"/>
        <v>80520</v>
      </c>
      <c r="O35" s="30">
        <f t="shared" si="9"/>
        <v>1584</v>
      </c>
    </row>
    <row r="36" spans="1:16" s="8" customFormat="1" ht="18.75" customHeight="1">
      <c r="A36" s="23">
        <v>29</v>
      </c>
      <c r="B36" s="31">
        <v>26</v>
      </c>
      <c r="C36" s="24">
        <v>470000</v>
      </c>
      <c r="D36" s="24">
        <v>15670</v>
      </c>
      <c r="E36" s="24" t="s">
        <v>52</v>
      </c>
      <c r="F36" s="27">
        <f t="shared" si="2"/>
        <v>15980</v>
      </c>
      <c r="G36" s="30">
        <f t="shared" si="0"/>
        <v>25850</v>
      </c>
      <c r="H36" s="27">
        <f t="shared" si="3"/>
        <v>41830</v>
      </c>
      <c r="I36" s="27">
        <f t="shared" si="4"/>
        <v>3807</v>
      </c>
      <c r="J36" s="30">
        <f t="shared" si="1"/>
        <v>3807</v>
      </c>
      <c r="K36" s="27">
        <f t="shared" si="5"/>
        <v>7614</v>
      </c>
      <c r="L36" s="30">
        <f t="shared" si="7"/>
        <v>43005</v>
      </c>
      <c r="M36" s="30">
        <f t="shared" si="6"/>
        <v>43005</v>
      </c>
      <c r="N36" s="30">
        <f t="shared" si="8"/>
        <v>86010</v>
      </c>
      <c r="O36" s="30">
        <f t="shared" si="9"/>
        <v>1692</v>
      </c>
    </row>
    <row r="37" spans="1:16" s="8" customFormat="1" ht="18.75" customHeight="1">
      <c r="A37" s="23">
        <v>30</v>
      </c>
      <c r="B37" s="23">
        <v>27</v>
      </c>
      <c r="C37" s="24">
        <v>500000</v>
      </c>
      <c r="D37" s="24">
        <v>16670</v>
      </c>
      <c r="E37" s="24" t="s">
        <v>53</v>
      </c>
      <c r="F37" s="27">
        <f t="shared" si="2"/>
        <v>17000</v>
      </c>
      <c r="G37" s="30">
        <f t="shared" si="0"/>
        <v>27500</v>
      </c>
      <c r="H37" s="27">
        <f t="shared" si="3"/>
        <v>44500</v>
      </c>
      <c r="I37" s="27">
        <f t="shared" si="4"/>
        <v>4050</v>
      </c>
      <c r="J37" s="30">
        <f t="shared" si="1"/>
        <v>4050</v>
      </c>
      <c r="K37" s="27">
        <f t="shared" si="5"/>
        <v>8100</v>
      </c>
      <c r="L37" s="30">
        <f t="shared" si="7"/>
        <v>45750</v>
      </c>
      <c r="M37" s="30">
        <f t="shared" si="6"/>
        <v>45750</v>
      </c>
      <c r="N37" s="30">
        <f t="shared" si="8"/>
        <v>91500</v>
      </c>
      <c r="O37" s="30">
        <f t="shared" si="9"/>
        <v>1800</v>
      </c>
    </row>
    <row r="38" spans="1:16" s="8" customFormat="1" ht="18.75" customHeight="1">
      <c r="A38" s="23">
        <v>31</v>
      </c>
      <c r="B38" s="31">
        <v>28</v>
      </c>
      <c r="C38" s="24">
        <v>530000</v>
      </c>
      <c r="D38" s="24">
        <v>17670</v>
      </c>
      <c r="E38" s="24" t="s">
        <v>54</v>
      </c>
      <c r="F38" s="27">
        <f t="shared" si="2"/>
        <v>18020</v>
      </c>
      <c r="G38" s="30">
        <f t="shared" si="0"/>
        <v>29150</v>
      </c>
      <c r="H38" s="27">
        <f t="shared" si="3"/>
        <v>47170</v>
      </c>
      <c r="I38" s="27">
        <f t="shared" si="4"/>
        <v>4293</v>
      </c>
      <c r="J38" s="30">
        <f t="shared" si="1"/>
        <v>4293</v>
      </c>
      <c r="K38" s="27">
        <f t="shared" si="5"/>
        <v>8586</v>
      </c>
      <c r="L38" s="30">
        <f t="shared" si="7"/>
        <v>48495</v>
      </c>
      <c r="M38" s="30">
        <f t="shared" si="6"/>
        <v>48495</v>
      </c>
      <c r="N38" s="30">
        <f t="shared" si="8"/>
        <v>96990</v>
      </c>
      <c r="O38" s="30">
        <f t="shared" si="9"/>
        <v>1908</v>
      </c>
    </row>
    <row r="39" spans="1:16" s="8" customFormat="1" ht="18.75" customHeight="1">
      <c r="A39" s="23">
        <v>32</v>
      </c>
      <c r="B39" s="23">
        <v>29</v>
      </c>
      <c r="C39" s="24">
        <v>560000</v>
      </c>
      <c r="D39" s="24">
        <v>18670</v>
      </c>
      <c r="E39" s="24" t="s">
        <v>55</v>
      </c>
      <c r="F39" s="27">
        <f t="shared" si="2"/>
        <v>19040</v>
      </c>
      <c r="G39" s="30">
        <f t="shared" si="0"/>
        <v>30800</v>
      </c>
      <c r="H39" s="27">
        <f t="shared" si="3"/>
        <v>49840</v>
      </c>
      <c r="I39" s="27">
        <f t="shared" si="4"/>
        <v>4536</v>
      </c>
      <c r="J39" s="30">
        <f t="shared" si="1"/>
        <v>4536</v>
      </c>
      <c r="K39" s="27">
        <f t="shared" si="5"/>
        <v>9072</v>
      </c>
      <c r="L39" s="30">
        <f t="shared" si="7"/>
        <v>51240</v>
      </c>
      <c r="M39" s="30">
        <f t="shared" si="6"/>
        <v>51240</v>
      </c>
      <c r="N39" s="30">
        <f t="shared" si="8"/>
        <v>102480</v>
      </c>
      <c r="O39" s="30">
        <f t="shared" si="9"/>
        <v>2016</v>
      </c>
    </row>
    <row r="40" spans="1:16" s="8" customFormat="1" ht="18.75" customHeight="1">
      <c r="A40" s="23">
        <v>33</v>
      </c>
      <c r="B40" s="31">
        <v>30</v>
      </c>
      <c r="C40" s="24">
        <v>590000</v>
      </c>
      <c r="D40" s="24">
        <v>19670</v>
      </c>
      <c r="E40" s="24" t="s">
        <v>56</v>
      </c>
      <c r="F40" s="27">
        <f t="shared" si="2"/>
        <v>20060</v>
      </c>
      <c r="G40" s="30">
        <f t="shared" si="0"/>
        <v>32450</v>
      </c>
      <c r="H40" s="27">
        <f t="shared" si="3"/>
        <v>52510</v>
      </c>
      <c r="I40" s="27">
        <f t="shared" si="4"/>
        <v>4779</v>
      </c>
      <c r="J40" s="30">
        <f t="shared" si="1"/>
        <v>4779</v>
      </c>
      <c r="K40" s="27">
        <f t="shared" si="5"/>
        <v>9558</v>
      </c>
      <c r="L40" s="30">
        <f t="shared" si="7"/>
        <v>53985</v>
      </c>
      <c r="M40" s="30">
        <f t="shared" si="6"/>
        <v>53985</v>
      </c>
      <c r="N40" s="30">
        <f t="shared" si="8"/>
        <v>107970</v>
      </c>
      <c r="O40" s="30">
        <f t="shared" si="9"/>
        <v>2124</v>
      </c>
    </row>
    <row r="41" spans="1:16" s="8" customFormat="1" ht="18.75" customHeight="1">
      <c r="A41" s="23">
        <v>34</v>
      </c>
      <c r="B41" s="23">
        <v>31</v>
      </c>
      <c r="C41" s="24">
        <v>620000</v>
      </c>
      <c r="D41" s="24">
        <v>20670</v>
      </c>
      <c r="E41" s="24" t="s">
        <v>57</v>
      </c>
      <c r="F41" s="27">
        <f t="shared" si="2"/>
        <v>21080</v>
      </c>
      <c r="G41" s="30">
        <f t="shared" si="0"/>
        <v>34100</v>
      </c>
      <c r="H41" s="27">
        <f t="shared" si="3"/>
        <v>55180</v>
      </c>
      <c r="I41" s="27">
        <f t="shared" si="4"/>
        <v>5022</v>
      </c>
      <c r="J41" s="30">
        <f t="shared" si="1"/>
        <v>5022</v>
      </c>
      <c r="K41" s="27">
        <f t="shared" si="5"/>
        <v>10044</v>
      </c>
      <c r="L41" s="34">
        <f t="shared" si="7"/>
        <v>56730</v>
      </c>
      <c r="M41" s="35">
        <f t="shared" si="6"/>
        <v>56730</v>
      </c>
      <c r="N41" s="34">
        <f t="shared" si="8"/>
        <v>113460</v>
      </c>
      <c r="O41" s="34">
        <f t="shared" si="9"/>
        <v>2232</v>
      </c>
    </row>
    <row r="42" spans="1:16" s="8" customFormat="1" ht="18.75" customHeight="1">
      <c r="A42" s="23">
        <v>35</v>
      </c>
      <c r="B42" s="23">
        <v>32</v>
      </c>
      <c r="C42" s="24">
        <v>650000</v>
      </c>
      <c r="D42" s="24">
        <v>21670</v>
      </c>
      <c r="E42" s="24" t="s">
        <v>58</v>
      </c>
      <c r="F42" s="27">
        <f t="shared" si="2"/>
        <v>22100</v>
      </c>
      <c r="G42" s="30">
        <f t="shared" si="0"/>
        <v>35750</v>
      </c>
      <c r="H42" s="27">
        <f t="shared" si="3"/>
        <v>57850</v>
      </c>
      <c r="I42" s="27">
        <f t="shared" si="4"/>
        <v>5265</v>
      </c>
      <c r="J42" s="30">
        <f t="shared" si="1"/>
        <v>5265</v>
      </c>
      <c r="K42" s="27">
        <f t="shared" si="5"/>
        <v>10530</v>
      </c>
      <c r="L42" s="36">
        <f t="shared" si="7"/>
        <v>59475</v>
      </c>
      <c r="M42" s="37">
        <f>SUM(N42-L42)</f>
        <v>59475</v>
      </c>
      <c r="N42" s="37">
        <f t="shared" si="8"/>
        <v>118950</v>
      </c>
      <c r="O42" s="38">
        <f t="shared" si="9"/>
        <v>2340</v>
      </c>
    </row>
    <row r="43" spans="1:16" s="8" customFormat="1" ht="18.75" customHeight="1">
      <c r="A43" s="23">
        <v>36</v>
      </c>
      <c r="B43" s="23" t="s">
        <v>24</v>
      </c>
      <c r="C43" s="24">
        <v>680000</v>
      </c>
      <c r="D43" s="24">
        <v>22670</v>
      </c>
      <c r="E43" s="24" t="s">
        <v>59</v>
      </c>
      <c r="F43" s="27">
        <f t="shared" si="2"/>
        <v>23120</v>
      </c>
      <c r="G43" s="30">
        <f t="shared" si="0"/>
        <v>37400</v>
      </c>
      <c r="H43" s="27">
        <f t="shared" si="3"/>
        <v>60520</v>
      </c>
      <c r="I43" s="27">
        <f t="shared" si="4"/>
        <v>5508</v>
      </c>
      <c r="J43" s="30">
        <f t="shared" si="1"/>
        <v>5508</v>
      </c>
      <c r="K43" s="27">
        <f t="shared" si="5"/>
        <v>11016</v>
      </c>
      <c r="L43" s="39"/>
      <c r="M43" s="40"/>
      <c r="N43" s="40"/>
      <c r="O43" s="40"/>
    </row>
    <row r="44" spans="1:16" s="8" customFormat="1" ht="18.75" customHeight="1">
      <c r="A44" s="23">
        <v>37</v>
      </c>
      <c r="B44" s="23" t="s">
        <v>24</v>
      </c>
      <c r="C44" s="24">
        <v>710000</v>
      </c>
      <c r="D44" s="24">
        <v>23670</v>
      </c>
      <c r="E44" s="24" t="s">
        <v>60</v>
      </c>
      <c r="F44" s="27">
        <f t="shared" si="2"/>
        <v>24140</v>
      </c>
      <c r="G44" s="30">
        <f t="shared" si="0"/>
        <v>39050</v>
      </c>
      <c r="H44" s="27">
        <f t="shared" si="3"/>
        <v>63190</v>
      </c>
      <c r="I44" s="27">
        <f t="shared" si="4"/>
        <v>5751</v>
      </c>
      <c r="J44" s="30">
        <f t="shared" si="1"/>
        <v>5751</v>
      </c>
      <c r="K44" s="27">
        <f t="shared" si="5"/>
        <v>11502</v>
      </c>
      <c r="L44" s="39"/>
      <c r="M44" s="40"/>
      <c r="N44" s="40"/>
      <c r="O44" s="40"/>
    </row>
    <row r="45" spans="1:16" s="8" customFormat="1" ht="18.75" customHeight="1">
      <c r="A45" s="23">
        <v>38</v>
      </c>
      <c r="B45" s="23" t="s">
        <v>24</v>
      </c>
      <c r="C45" s="24">
        <v>750000</v>
      </c>
      <c r="D45" s="24">
        <v>25000</v>
      </c>
      <c r="E45" s="24" t="s">
        <v>61</v>
      </c>
      <c r="F45" s="27">
        <f t="shared" si="2"/>
        <v>25500</v>
      </c>
      <c r="G45" s="30">
        <f t="shared" si="0"/>
        <v>41250</v>
      </c>
      <c r="H45" s="27">
        <f t="shared" si="3"/>
        <v>66750</v>
      </c>
      <c r="I45" s="27">
        <f t="shared" si="4"/>
        <v>6075</v>
      </c>
      <c r="J45" s="30">
        <f t="shared" si="1"/>
        <v>6075</v>
      </c>
      <c r="K45" s="27">
        <f t="shared" si="5"/>
        <v>12150</v>
      </c>
      <c r="L45" s="39"/>
      <c r="M45" s="40"/>
      <c r="N45" s="40"/>
      <c r="O45" s="40"/>
    </row>
    <row r="46" spans="1:16" s="8" customFormat="1" ht="18.75" customHeight="1">
      <c r="A46" s="23">
        <v>39</v>
      </c>
      <c r="B46" s="23" t="s">
        <v>24</v>
      </c>
      <c r="C46" s="24">
        <v>790000</v>
      </c>
      <c r="D46" s="24">
        <v>26330</v>
      </c>
      <c r="E46" s="24" t="s">
        <v>62</v>
      </c>
      <c r="F46" s="27">
        <f t="shared" si="2"/>
        <v>26860</v>
      </c>
      <c r="G46" s="30">
        <f t="shared" si="0"/>
        <v>43450</v>
      </c>
      <c r="H46" s="27">
        <f t="shared" si="3"/>
        <v>70310</v>
      </c>
      <c r="I46" s="27">
        <f t="shared" si="4"/>
        <v>6399</v>
      </c>
      <c r="J46" s="30">
        <f t="shared" si="1"/>
        <v>6399</v>
      </c>
      <c r="K46" s="27">
        <f t="shared" si="5"/>
        <v>12798</v>
      </c>
      <c r="L46" s="41"/>
      <c r="M46" s="40"/>
      <c r="N46" s="40"/>
      <c r="O46" s="40"/>
    </row>
    <row r="47" spans="1:16" s="8" customFormat="1" ht="18.75" customHeight="1">
      <c r="A47" s="23">
        <v>40</v>
      </c>
      <c r="B47" s="23" t="s">
        <v>24</v>
      </c>
      <c r="C47" s="24">
        <v>830000</v>
      </c>
      <c r="D47" s="24">
        <v>27670</v>
      </c>
      <c r="E47" s="24" t="s">
        <v>63</v>
      </c>
      <c r="F47" s="27">
        <f t="shared" si="2"/>
        <v>28220</v>
      </c>
      <c r="G47" s="30">
        <f t="shared" si="0"/>
        <v>45650</v>
      </c>
      <c r="H47" s="27">
        <f t="shared" si="3"/>
        <v>73870</v>
      </c>
      <c r="I47" s="27">
        <f t="shared" si="4"/>
        <v>6723</v>
      </c>
      <c r="J47" s="30">
        <f t="shared" si="1"/>
        <v>6723</v>
      </c>
      <c r="K47" s="27">
        <f t="shared" si="5"/>
        <v>13446</v>
      </c>
      <c r="L47" s="61" t="s">
        <v>64</v>
      </c>
      <c r="M47" s="62"/>
      <c r="N47" s="62"/>
      <c r="O47" s="62"/>
      <c r="P47" s="63"/>
    </row>
    <row r="48" spans="1:16" s="8" customFormat="1" ht="18.75" customHeight="1">
      <c r="A48" s="23">
        <v>41</v>
      </c>
      <c r="B48" s="23" t="s">
        <v>24</v>
      </c>
      <c r="C48" s="24">
        <v>880000</v>
      </c>
      <c r="D48" s="24">
        <v>29330</v>
      </c>
      <c r="E48" s="24" t="s">
        <v>65</v>
      </c>
      <c r="F48" s="27">
        <f t="shared" si="2"/>
        <v>29920</v>
      </c>
      <c r="G48" s="30">
        <f t="shared" si="0"/>
        <v>48400</v>
      </c>
      <c r="H48" s="27">
        <f t="shared" si="3"/>
        <v>78320</v>
      </c>
      <c r="I48" s="27">
        <f t="shared" si="4"/>
        <v>7128</v>
      </c>
      <c r="J48" s="30">
        <f t="shared" si="1"/>
        <v>7128</v>
      </c>
      <c r="K48" s="27">
        <f t="shared" si="5"/>
        <v>14256</v>
      </c>
      <c r="L48" s="64"/>
      <c r="M48" s="62"/>
      <c r="N48" s="62"/>
      <c r="O48" s="62"/>
      <c r="P48" s="63"/>
    </row>
    <row r="49" spans="1:16" s="8" customFormat="1" ht="18.75" customHeight="1">
      <c r="A49" s="23">
        <v>42</v>
      </c>
      <c r="B49" s="23" t="s">
        <v>24</v>
      </c>
      <c r="C49" s="24">
        <v>930000</v>
      </c>
      <c r="D49" s="24">
        <v>31000</v>
      </c>
      <c r="E49" s="24" t="s">
        <v>66</v>
      </c>
      <c r="F49" s="27">
        <f t="shared" si="2"/>
        <v>31620</v>
      </c>
      <c r="G49" s="30">
        <f t="shared" si="0"/>
        <v>51150</v>
      </c>
      <c r="H49" s="27">
        <f t="shared" si="3"/>
        <v>82770</v>
      </c>
      <c r="I49" s="27">
        <f t="shared" si="4"/>
        <v>7533</v>
      </c>
      <c r="J49" s="30">
        <f t="shared" si="1"/>
        <v>7533</v>
      </c>
      <c r="K49" s="27">
        <f t="shared" si="5"/>
        <v>15066</v>
      </c>
      <c r="L49" s="64"/>
      <c r="M49" s="62"/>
      <c r="N49" s="62"/>
      <c r="O49" s="62"/>
      <c r="P49" s="63"/>
    </row>
    <row r="50" spans="1:16" s="8" customFormat="1" ht="18.75" customHeight="1">
      <c r="A50" s="23">
        <v>43</v>
      </c>
      <c r="B50" s="42" t="s">
        <v>24</v>
      </c>
      <c r="C50" s="35">
        <v>980000</v>
      </c>
      <c r="D50" s="35">
        <v>32670</v>
      </c>
      <c r="E50" s="35" t="s">
        <v>67</v>
      </c>
      <c r="F50" s="27">
        <f t="shared" si="2"/>
        <v>33320</v>
      </c>
      <c r="G50" s="35">
        <f t="shared" si="0"/>
        <v>53900</v>
      </c>
      <c r="H50" s="27">
        <f t="shared" si="3"/>
        <v>87220</v>
      </c>
      <c r="I50" s="27">
        <f t="shared" si="4"/>
        <v>7938</v>
      </c>
      <c r="J50" s="35">
        <f t="shared" si="1"/>
        <v>7938</v>
      </c>
      <c r="K50" s="27">
        <f t="shared" si="5"/>
        <v>15876</v>
      </c>
      <c r="L50" s="43"/>
      <c r="M50" s="44"/>
      <c r="N50" s="44"/>
      <c r="O50" s="44"/>
    </row>
    <row r="51" spans="1:16" ht="18.75" customHeight="1">
      <c r="A51" s="23">
        <v>44</v>
      </c>
      <c r="B51" s="23" t="s">
        <v>24</v>
      </c>
      <c r="C51" s="24">
        <v>1030000</v>
      </c>
      <c r="D51" s="24">
        <v>34330</v>
      </c>
      <c r="E51" s="24" t="s">
        <v>68</v>
      </c>
      <c r="F51" s="27">
        <f t="shared" si="2"/>
        <v>35020</v>
      </c>
      <c r="G51" s="24">
        <f t="shared" si="0"/>
        <v>56650</v>
      </c>
      <c r="H51" s="27">
        <f t="shared" si="3"/>
        <v>91670</v>
      </c>
      <c r="I51" s="27">
        <f t="shared" si="4"/>
        <v>8343</v>
      </c>
      <c r="J51" s="24">
        <f t="shared" si="1"/>
        <v>8343</v>
      </c>
      <c r="K51" s="27">
        <f t="shared" si="5"/>
        <v>16686</v>
      </c>
      <c r="L51" s="43"/>
      <c r="M51" s="44"/>
      <c r="N51" s="44"/>
      <c r="O51" s="44"/>
    </row>
    <row r="52" spans="1:16" ht="18.75" customHeight="1">
      <c r="A52" s="23">
        <v>45</v>
      </c>
      <c r="B52" s="23" t="s">
        <v>24</v>
      </c>
      <c r="C52" s="24">
        <v>1090000</v>
      </c>
      <c r="D52" s="24">
        <v>36330</v>
      </c>
      <c r="E52" s="24" t="s">
        <v>69</v>
      </c>
      <c r="F52" s="27">
        <f t="shared" si="2"/>
        <v>37060</v>
      </c>
      <c r="G52" s="24">
        <f t="shared" si="0"/>
        <v>59950</v>
      </c>
      <c r="H52" s="27">
        <f t="shared" si="3"/>
        <v>97010</v>
      </c>
      <c r="I52" s="27">
        <f t="shared" si="4"/>
        <v>8829</v>
      </c>
      <c r="J52" s="24">
        <f t="shared" si="1"/>
        <v>8829</v>
      </c>
      <c r="K52" s="27">
        <f t="shared" si="5"/>
        <v>17658</v>
      </c>
    </row>
    <row r="53" spans="1:16" ht="18.75" customHeight="1">
      <c r="A53" s="23">
        <v>46</v>
      </c>
      <c r="B53" s="23" t="s">
        <v>24</v>
      </c>
      <c r="C53" s="24">
        <v>1150000</v>
      </c>
      <c r="D53" s="24">
        <v>38330</v>
      </c>
      <c r="E53" s="24" t="s">
        <v>70</v>
      </c>
      <c r="F53" s="27">
        <f t="shared" si="2"/>
        <v>39100</v>
      </c>
      <c r="G53" s="24">
        <f t="shared" si="0"/>
        <v>63250</v>
      </c>
      <c r="H53" s="27">
        <f t="shared" si="3"/>
        <v>102350</v>
      </c>
      <c r="I53" s="27">
        <f t="shared" si="4"/>
        <v>9315</v>
      </c>
      <c r="J53" s="24">
        <f t="shared" si="1"/>
        <v>9315</v>
      </c>
      <c r="K53" s="27">
        <f t="shared" si="5"/>
        <v>18630</v>
      </c>
    </row>
    <row r="54" spans="1:16" ht="18.75" customHeight="1">
      <c r="A54" s="42">
        <v>47</v>
      </c>
      <c r="B54" s="23" t="s">
        <v>24</v>
      </c>
      <c r="C54" s="35">
        <v>1210000</v>
      </c>
      <c r="D54" s="35">
        <v>40330</v>
      </c>
      <c r="E54" s="35" t="s">
        <v>71</v>
      </c>
      <c r="F54" s="45">
        <f t="shared" si="2"/>
        <v>41140</v>
      </c>
      <c r="G54" s="35">
        <f>SUM(H54-F54)</f>
        <v>66550</v>
      </c>
      <c r="H54" s="45">
        <f t="shared" si="3"/>
        <v>107690</v>
      </c>
      <c r="I54" s="45">
        <f t="shared" si="4"/>
        <v>9801</v>
      </c>
      <c r="J54" s="35">
        <f>K54-I54</f>
        <v>9801</v>
      </c>
      <c r="K54" s="45">
        <f t="shared" si="5"/>
        <v>19602</v>
      </c>
    </row>
    <row r="55" spans="1:16" ht="18.75" customHeight="1">
      <c r="A55" s="42">
        <v>48</v>
      </c>
      <c r="B55" s="23" t="s">
        <v>24</v>
      </c>
      <c r="C55" s="35">
        <v>1270000</v>
      </c>
      <c r="D55" s="35">
        <v>42330</v>
      </c>
      <c r="E55" s="35" t="s">
        <v>72</v>
      </c>
      <c r="F55" s="45">
        <f t="shared" si="2"/>
        <v>43180</v>
      </c>
      <c r="G55" s="35">
        <f>SUM(H55-F55)</f>
        <v>69850</v>
      </c>
      <c r="H55" s="45">
        <f t="shared" si="3"/>
        <v>113030</v>
      </c>
      <c r="I55" s="45">
        <f t="shared" si="4"/>
        <v>10287</v>
      </c>
      <c r="J55" s="35">
        <f>K55-I55</f>
        <v>10287</v>
      </c>
      <c r="K55" s="45">
        <f t="shared" si="5"/>
        <v>20574</v>
      </c>
    </row>
    <row r="56" spans="1:16" ht="18.75" customHeight="1">
      <c r="A56" s="42">
        <v>49</v>
      </c>
      <c r="B56" s="23" t="s">
        <v>24</v>
      </c>
      <c r="C56" s="35">
        <v>1330000</v>
      </c>
      <c r="D56" s="35">
        <v>44330</v>
      </c>
      <c r="E56" s="35" t="s">
        <v>73</v>
      </c>
      <c r="F56" s="45">
        <f t="shared" si="2"/>
        <v>45220</v>
      </c>
      <c r="G56" s="35">
        <f>SUM(H56-F56)</f>
        <v>73150</v>
      </c>
      <c r="H56" s="45">
        <f t="shared" si="3"/>
        <v>118370</v>
      </c>
      <c r="I56" s="45">
        <f t="shared" si="4"/>
        <v>10773</v>
      </c>
      <c r="J56" s="35">
        <f>K56-I56</f>
        <v>10773</v>
      </c>
      <c r="K56" s="45">
        <f t="shared" si="5"/>
        <v>21546</v>
      </c>
    </row>
    <row r="57" spans="1:16" ht="18.75" customHeight="1">
      <c r="A57" s="46">
        <v>50</v>
      </c>
      <c r="B57" s="46" t="s">
        <v>24</v>
      </c>
      <c r="C57" s="37">
        <v>1390000</v>
      </c>
      <c r="D57" s="37">
        <v>46330</v>
      </c>
      <c r="E57" s="37" t="s">
        <v>74</v>
      </c>
      <c r="F57" s="47">
        <f t="shared" si="2"/>
        <v>47260</v>
      </c>
      <c r="G57" s="37">
        <f t="shared" si="0"/>
        <v>76450</v>
      </c>
      <c r="H57" s="47">
        <f t="shared" si="3"/>
        <v>123710</v>
      </c>
      <c r="I57" s="47">
        <f t="shared" si="4"/>
        <v>11259</v>
      </c>
      <c r="J57" s="37">
        <f>K57-I57</f>
        <v>11259</v>
      </c>
      <c r="K57" s="47">
        <f t="shared" si="5"/>
        <v>22518</v>
      </c>
    </row>
    <row r="58" spans="1:16" ht="18.75" customHeight="1">
      <c r="A58" s="65" t="s">
        <v>76</v>
      </c>
      <c r="B58" s="65"/>
      <c r="C58" s="65"/>
      <c r="D58" s="65"/>
      <c r="E58" s="65"/>
      <c r="F58" s="48"/>
      <c r="G58" s="48"/>
      <c r="H58" s="49"/>
      <c r="I58" s="66"/>
      <c r="J58" s="66"/>
      <c r="K58" s="66"/>
    </row>
  </sheetData>
  <mergeCells count="12">
    <mergeCell ref="A2:O2"/>
    <mergeCell ref="L47:P49"/>
    <mergeCell ref="A58:E58"/>
    <mergeCell ref="I58:K58"/>
    <mergeCell ref="L3:O3"/>
    <mergeCell ref="F4:H4"/>
    <mergeCell ref="I4:K4"/>
    <mergeCell ref="L4:N4"/>
    <mergeCell ref="A5:A7"/>
    <mergeCell ref="B5:B7"/>
    <mergeCell ref="C5:C7"/>
    <mergeCell ref="D5:D7"/>
  </mergeCells>
  <phoneticPr fontId="2"/>
  <printOptions horizontalCentered="1"/>
  <pageMargins left="0.19685039370078741" right="0.27559055118110237" top="0.19685039370078741" bottom="0.19685039370078741" header="0.51181102362204722" footer="0.51181102362204722"/>
  <pageSetup paperSize="9" scale="55" orientation="landscape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2026.03.01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イ五十嵐由美(健保)</dc:creator>
  <cp:lastModifiedBy>KATOU Hiroaki/加藤宏明(健保)</cp:lastModifiedBy>
  <cp:lastPrinted>2026-01-29T05:05:29Z</cp:lastPrinted>
  <dcterms:created xsi:type="dcterms:W3CDTF">2022-02-17T06:43:03Z</dcterms:created>
  <dcterms:modified xsi:type="dcterms:W3CDTF">2026-02-05T02:50:20Z</dcterms:modified>
</cp:coreProperties>
</file>